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16764" windowHeight="6804" activeTab="0"/>
  </bookViews>
  <sheets>
    <sheet name="coarl.1207" sheetId="1" r:id="rId1"/>
  </sheets>
  <definedNames>
    <definedName name="_xlnm.Print_Area" localSheetId="0">'coarl.1207'!$A$1:$K$50</definedName>
  </definedNames>
  <calcPr fullCalcOnLoad="1"/>
</workbook>
</file>

<file path=xl/sharedStrings.xml><?xml version="1.0" encoding="utf-8"?>
<sst xmlns="http://schemas.openxmlformats.org/spreadsheetml/2006/main" count="94" uniqueCount="76">
  <si>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</si>
  <si>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</si>
  <si>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</si>
  <si>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</si>
  <si>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</si>
  <si>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</si>
  <si>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</si>
  <si>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</si>
  <si>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</si>
  <si>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</si>
  <si>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</si>
  <si>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</si>
  <si>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</si>
  <si>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</si>
  <si>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</si>
  <si>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</si>
  <si>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</si>
  <si>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</si>
  <si>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</si>
  <si>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</si>
  <si>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</si>
  <si>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</si>
  <si>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</si>
  <si>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WYOMING</t>
  </si>
  <si>
    <t>9uwyp</t>
  </si>
  <si>
    <t>U DENVER</t>
  </si>
  <si>
    <t>9dupp</t>
  </si>
  <si>
    <t>CSU</t>
  </si>
  <si>
    <t>9csup</t>
  </si>
  <si>
    <t>CRL</t>
  </si>
  <si>
    <t>cr0zz</t>
  </si>
  <si>
    <t>MARMOT</t>
  </si>
  <si>
    <t>9mscp</t>
  </si>
  <si>
    <t>AURARIA</t>
  </si>
  <si>
    <t>9aurp</t>
  </si>
  <si>
    <t>UNC</t>
  </si>
  <si>
    <t>9uncp</t>
  </si>
  <si>
    <t>COLO COLLEGE</t>
  </si>
  <si>
    <t>9cocp</t>
  </si>
  <si>
    <t>BOULDER PUBLIC</t>
  </si>
  <si>
    <t>9bblp</t>
  </si>
  <si>
    <t>BOULDER LAW</t>
  </si>
  <si>
    <t>9culp</t>
  </si>
  <si>
    <t>SCHOOL OF MINES</t>
  </si>
  <si>
    <t>9csmp</t>
  </si>
  <si>
    <t>JEFF PUBLIC</t>
  </si>
  <si>
    <t>9jcpp</t>
  </si>
  <si>
    <t>REGIS</t>
  </si>
  <si>
    <t>9rgsp</t>
  </si>
  <si>
    <t>UC COLO SPRINGS</t>
  </si>
  <si>
    <t>9uccp</t>
  </si>
  <si>
    <t>ARAPAHOE</t>
  </si>
  <si>
    <t>9arap</t>
  </si>
  <si>
    <t>AURORA</t>
  </si>
  <si>
    <t>9arrp</t>
  </si>
  <si>
    <t>FORT LEWIS</t>
  </si>
  <si>
    <t>9ftlp</t>
  </si>
  <si>
    <t>FORT COLLINS</t>
  </si>
  <si>
    <t>9fcpp</t>
  </si>
  <si>
    <t>HEALTH SCI</t>
  </si>
  <si>
    <t>9hscp</t>
  </si>
  <si>
    <t>CO PUBLICATIONS</t>
  </si>
  <si>
    <t>9cspu</t>
  </si>
  <si>
    <t>DENVER PUBLIC</t>
  </si>
  <si>
    <t>9dplp</t>
  </si>
  <si>
    <t>DENVER LAW</t>
  </si>
  <si>
    <t>9dulp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</si>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</sst>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16.421875" style="0" bestFit="1" customWidth="1"/>
    <col min="2" max="2" width="6.28125" style="0" bestFit="1" customWidth="1"/>
    <col min="3" max="3" width="10.00390625" style="0" bestFit="1" customWidth="1"/>
    <col min="4" max="4" width="11.8515625" style="0" bestFit="1" customWidth="1"/>
    <col min="5" max="5" width="13.8515625" style="0" bestFit="1" customWidth="1"/>
    <col min="6" max="6" width="9.00390625" style="0" bestFit="1" customWidth="1"/>
    <col min="7" max="7" width="12.00390625" style="0" bestFit="1" customWidth="1"/>
    <col min="8" max="8" width="10.140625" style="0" bestFit="1" customWidth="1"/>
    <col min="9" max="9" width="10.00390625" style="0" bestFit="1" customWidth="1"/>
    <col min="10" max="11" width="9.00390625" style="0" bestFit="1" customWidth="1"/>
  </cols>
  <sheetData>
    <row r="1" spans="1:11" ht="14.2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4.2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4.2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4.2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4.25">
      <c r="A6" s="1" t="s">
        <v>21</v>
      </c>
      <c r="B6" s="1" t="s">
        <v>22</v>
      </c>
      <c r="C6" s="1">
        <v>4148797</v>
      </c>
      <c r="D6" s="1"/>
      <c r="E6" s="1">
        <v>1339105</v>
      </c>
      <c r="F6" s="3">
        <f>E6/C6</f>
        <v>0.3227694678722531</v>
      </c>
      <c r="G6" s="3">
        <f>E6/$E$30</f>
        <v>0.1907127740480063</v>
      </c>
      <c r="H6" s="1">
        <v>3633459</v>
      </c>
      <c r="I6" s="1">
        <v>5234154</v>
      </c>
      <c r="J6" s="1">
        <v>543682</v>
      </c>
      <c r="K6" s="1">
        <v>676132</v>
      </c>
    </row>
    <row r="7" spans="1:11" ht="14.25">
      <c r="A7" s="1" t="s">
        <v>23</v>
      </c>
      <c r="B7" s="1" t="s">
        <v>24</v>
      </c>
      <c r="C7" s="1">
        <v>3224244</v>
      </c>
      <c r="D7" s="1"/>
      <c r="E7" s="1">
        <v>1363966</v>
      </c>
      <c r="F7" s="3">
        <f aca="true" t="shared" si="0" ref="F7:F28">E7/C7</f>
        <v>0.4230343609230567</v>
      </c>
      <c r="G7" s="3">
        <f aca="true" t="shared" si="1" ref="G7:G30">E7/$E$30</f>
        <v>0.19425343013965518</v>
      </c>
      <c r="H7" s="1">
        <v>1420212</v>
      </c>
      <c r="I7" s="1">
        <v>2196601</v>
      </c>
      <c r="J7" s="1">
        <v>5713</v>
      </c>
      <c r="K7" s="1">
        <v>12865</v>
      </c>
    </row>
    <row r="8" spans="1:11" ht="14.25">
      <c r="A8" s="1" t="s">
        <v>25</v>
      </c>
      <c r="B8" s="1" t="s">
        <v>26</v>
      </c>
      <c r="C8" s="1">
        <v>3154394</v>
      </c>
      <c r="D8" s="1"/>
      <c r="E8" s="1">
        <v>588058</v>
      </c>
      <c r="F8" s="3">
        <f t="shared" si="0"/>
        <v>0.186425031242134</v>
      </c>
      <c r="G8" s="3">
        <f t="shared" si="1"/>
        <v>0.08375009613220956</v>
      </c>
      <c r="H8" s="1">
        <v>3152926</v>
      </c>
      <c r="I8" s="1">
        <v>4447663</v>
      </c>
      <c r="J8" s="1">
        <v>196855</v>
      </c>
      <c r="K8" s="1">
        <v>158097</v>
      </c>
    </row>
    <row r="9" spans="1:11" ht="14.25">
      <c r="A9" s="1" t="s">
        <v>27</v>
      </c>
      <c r="B9" s="1" t="s">
        <v>28</v>
      </c>
      <c r="C9" s="1">
        <v>2083767</v>
      </c>
      <c r="D9" s="1"/>
      <c r="E9" s="1">
        <v>764924</v>
      </c>
      <c r="F9" s="3">
        <f t="shared" si="0"/>
        <v>0.3670871071477761</v>
      </c>
      <c r="G9" s="3">
        <f t="shared" si="1"/>
        <v>0.10893901372625535</v>
      </c>
      <c r="H9" s="1">
        <v>2056220</v>
      </c>
      <c r="I9" s="1">
        <v>2770699</v>
      </c>
      <c r="J9" s="1">
        <v>198800</v>
      </c>
      <c r="K9" s="1">
        <v>139481</v>
      </c>
    </row>
    <row r="10" spans="1:11" ht="14.25">
      <c r="A10" s="1" t="s">
        <v>29</v>
      </c>
      <c r="B10" s="1" t="s">
        <v>30</v>
      </c>
      <c r="C10" s="1">
        <v>1447336</v>
      </c>
      <c r="D10" s="1"/>
      <c r="E10" s="1">
        <v>1384467</v>
      </c>
      <c r="F10" s="3">
        <f t="shared" si="0"/>
        <v>0.9565622633583356</v>
      </c>
      <c r="G10" s="3">
        <f t="shared" si="1"/>
        <v>0.1971731433665927</v>
      </c>
      <c r="H10" s="1">
        <v>1390265</v>
      </c>
      <c r="I10" s="1">
        <v>2713045</v>
      </c>
      <c r="J10" s="1">
        <v>28237</v>
      </c>
      <c r="K10" s="1">
        <v>18229</v>
      </c>
    </row>
    <row r="11" spans="1:11" ht="14.25">
      <c r="A11" s="1" t="s">
        <v>31</v>
      </c>
      <c r="B11" s="1" t="s">
        <v>32</v>
      </c>
      <c r="C11" s="1">
        <v>1136108</v>
      </c>
      <c r="D11" s="1"/>
      <c r="E11" s="1">
        <v>300786</v>
      </c>
      <c r="F11" s="3">
        <f t="shared" si="0"/>
        <v>0.26475123843859916</v>
      </c>
      <c r="G11" s="3">
        <f t="shared" si="1"/>
        <v>0.04283736708831915</v>
      </c>
      <c r="H11" s="1">
        <v>1085484</v>
      </c>
      <c r="I11" s="1">
        <v>2038312</v>
      </c>
      <c r="J11" s="1">
        <v>114488</v>
      </c>
      <c r="K11" s="1">
        <v>9027</v>
      </c>
    </row>
    <row r="12" spans="1:11" ht="14.25">
      <c r="A12" s="1" t="s">
        <v>33</v>
      </c>
      <c r="B12" s="1" t="s">
        <v>34</v>
      </c>
      <c r="C12" s="1">
        <v>1036141</v>
      </c>
      <c r="D12" s="1"/>
      <c r="E12" s="1">
        <v>181431</v>
      </c>
      <c r="F12" s="3">
        <f t="shared" si="0"/>
        <v>0.17510261634275645</v>
      </c>
      <c r="G12" s="3">
        <f t="shared" si="1"/>
        <v>0.025839056166845637</v>
      </c>
      <c r="H12" s="1">
        <v>1035709</v>
      </c>
      <c r="I12" s="1">
        <v>1173802</v>
      </c>
      <c r="J12" s="1">
        <v>121950</v>
      </c>
      <c r="K12" s="1">
        <v>6931</v>
      </c>
    </row>
    <row r="13" spans="1:11" ht="14.25">
      <c r="A13" s="1" t="s">
        <v>35</v>
      </c>
      <c r="B13" s="1" t="s">
        <v>36</v>
      </c>
      <c r="C13" s="1">
        <v>902802</v>
      </c>
      <c r="D13" s="1"/>
      <c r="E13" s="1">
        <v>145669</v>
      </c>
      <c r="F13" s="3">
        <f t="shared" si="0"/>
        <v>0.16135210156822868</v>
      </c>
      <c r="G13" s="3">
        <f t="shared" si="1"/>
        <v>0.02074590049533011</v>
      </c>
      <c r="H13" s="1">
        <v>899156</v>
      </c>
      <c r="I13" s="1">
        <v>1124859</v>
      </c>
      <c r="J13" s="1">
        <v>58963</v>
      </c>
      <c r="K13" s="1">
        <v>20571</v>
      </c>
    </row>
    <row r="14" spans="1:11" ht="14.25">
      <c r="A14" s="1" t="s">
        <v>37</v>
      </c>
      <c r="B14" s="1" t="s">
        <v>38</v>
      </c>
      <c r="C14" s="1">
        <v>807610</v>
      </c>
      <c r="D14" s="1"/>
      <c r="E14" s="1">
        <v>103627</v>
      </c>
      <c r="F14" s="3">
        <f t="shared" si="0"/>
        <v>0.1283131709612313</v>
      </c>
      <c r="G14" s="3">
        <f t="shared" si="1"/>
        <v>0.014758359229689044</v>
      </c>
      <c r="H14" s="1">
        <v>807107</v>
      </c>
      <c r="I14" s="1">
        <v>896110</v>
      </c>
      <c r="J14" s="1">
        <v>25179</v>
      </c>
      <c r="K14" s="1">
        <v>10728</v>
      </c>
    </row>
    <row r="15" spans="1:11" ht="14.25">
      <c r="A15" s="1" t="s">
        <v>39</v>
      </c>
      <c r="B15" s="1" t="s">
        <v>40</v>
      </c>
      <c r="C15" s="1">
        <v>503248</v>
      </c>
      <c r="D15" s="1"/>
      <c r="E15" s="1">
        <v>136826</v>
      </c>
      <c r="F15" s="3">
        <f t="shared" si="0"/>
        <v>0.27188582965058977</v>
      </c>
      <c r="G15" s="3">
        <f t="shared" si="1"/>
        <v>0.01948649734105429</v>
      </c>
      <c r="H15" s="1">
        <v>376568</v>
      </c>
      <c r="I15" s="1">
        <v>591873</v>
      </c>
      <c r="J15" s="1">
        <v>90686</v>
      </c>
      <c r="K15" s="1">
        <v>0</v>
      </c>
    </row>
    <row r="16" spans="1:11" ht="14.25">
      <c r="A16" s="1" t="s">
        <v>41</v>
      </c>
      <c r="B16" s="1" t="s">
        <v>42</v>
      </c>
      <c r="C16" s="1">
        <v>460577</v>
      </c>
      <c r="D16" s="1"/>
      <c r="E16" s="1">
        <v>169287</v>
      </c>
      <c r="F16" s="3">
        <f t="shared" si="0"/>
        <v>0.36755417660890577</v>
      </c>
      <c r="G16" s="3">
        <f t="shared" si="1"/>
        <v>0.024109530903300966</v>
      </c>
      <c r="H16" s="1">
        <v>460496</v>
      </c>
      <c r="I16" s="1">
        <v>701572</v>
      </c>
      <c r="J16" s="1">
        <v>26237</v>
      </c>
      <c r="K16" s="1">
        <v>272490</v>
      </c>
    </row>
    <row r="17" spans="1:11" ht="14.25">
      <c r="A17" s="1" t="s">
        <v>43</v>
      </c>
      <c r="B17" s="1" t="s">
        <v>44</v>
      </c>
      <c r="C17" s="1">
        <v>449582</v>
      </c>
      <c r="D17" s="1"/>
      <c r="E17" s="1">
        <v>96950</v>
      </c>
      <c r="F17" s="3">
        <f t="shared" si="0"/>
        <v>0.21564475446081027</v>
      </c>
      <c r="G17" s="3">
        <f t="shared" si="1"/>
        <v>0.013807433654533595</v>
      </c>
      <c r="H17" s="1">
        <v>441725</v>
      </c>
      <c r="I17" s="1">
        <v>651053</v>
      </c>
      <c r="J17" s="1">
        <v>0</v>
      </c>
      <c r="K17" s="1">
        <v>51330</v>
      </c>
    </row>
    <row r="18" spans="1:11" ht="14.25">
      <c r="A18" s="1" t="s">
        <v>45</v>
      </c>
      <c r="B18" s="1" t="s">
        <v>46</v>
      </c>
      <c r="C18" s="1">
        <v>448945</v>
      </c>
      <c r="D18" s="1"/>
      <c r="E18" s="1">
        <v>127810</v>
      </c>
      <c r="F18" s="3">
        <f t="shared" si="0"/>
        <v>0.28468966131708784</v>
      </c>
      <c r="G18" s="3">
        <f t="shared" si="1"/>
        <v>0.018202455857513553</v>
      </c>
      <c r="H18" s="1">
        <v>432519</v>
      </c>
      <c r="I18" s="1">
        <v>1137123</v>
      </c>
      <c r="J18" s="1">
        <v>140862</v>
      </c>
      <c r="K18" s="1">
        <v>5290</v>
      </c>
    </row>
    <row r="19" spans="1:11" ht="14.25">
      <c r="A19" s="1" t="s">
        <v>47</v>
      </c>
      <c r="B19" s="1" t="s">
        <v>48</v>
      </c>
      <c r="C19" s="1">
        <v>423821</v>
      </c>
      <c r="D19" s="1"/>
      <c r="E19" s="1">
        <v>42540</v>
      </c>
      <c r="F19" s="3">
        <f t="shared" si="0"/>
        <v>0.10037256294520563</v>
      </c>
      <c r="G19" s="3">
        <f t="shared" si="1"/>
        <v>0.006058465473582869</v>
      </c>
      <c r="H19" s="1">
        <v>400901</v>
      </c>
      <c r="I19" s="1">
        <v>428714</v>
      </c>
      <c r="J19" s="1">
        <v>34676</v>
      </c>
      <c r="K19" s="1">
        <v>5070</v>
      </c>
    </row>
    <row r="20" spans="1:11" ht="14.25">
      <c r="A20" s="1" t="s">
        <v>49</v>
      </c>
      <c r="B20" s="1" t="s">
        <v>50</v>
      </c>
      <c r="C20" s="1">
        <v>418336</v>
      </c>
      <c r="D20" s="1"/>
      <c r="E20" s="1">
        <v>47710</v>
      </c>
      <c r="F20" s="3">
        <f t="shared" si="0"/>
        <v>0.1140470817715903</v>
      </c>
      <c r="G20" s="3">
        <f t="shared" si="1"/>
        <v>0.006794766989765836</v>
      </c>
      <c r="H20" s="1">
        <v>418092</v>
      </c>
      <c r="I20" s="1">
        <v>462732</v>
      </c>
      <c r="J20" s="1">
        <v>56931</v>
      </c>
      <c r="K20" s="1">
        <v>4030</v>
      </c>
    </row>
    <row r="21" spans="1:11" ht="14.25">
      <c r="A21" s="1" t="s">
        <v>51</v>
      </c>
      <c r="B21" s="1" t="s">
        <v>52</v>
      </c>
      <c r="C21" s="1">
        <v>223451</v>
      </c>
      <c r="D21" s="1"/>
      <c r="E21" s="1">
        <v>64385</v>
      </c>
      <c r="F21" s="3">
        <f t="shared" si="0"/>
        <v>0.2881392341050163</v>
      </c>
      <c r="G21" s="3">
        <f t="shared" si="1"/>
        <v>0.00916958861111032</v>
      </c>
      <c r="H21" s="1">
        <v>223153</v>
      </c>
      <c r="I21" s="1">
        <v>610031</v>
      </c>
      <c r="J21" s="1">
        <v>101650</v>
      </c>
      <c r="K21" s="1">
        <v>731</v>
      </c>
    </row>
    <row r="22" spans="1:11" ht="14.25">
      <c r="A22" s="1" t="s">
        <v>53</v>
      </c>
      <c r="B22" s="1" t="s">
        <v>54</v>
      </c>
      <c r="C22" s="1">
        <v>196150</v>
      </c>
      <c r="D22" s="1"/>
      <c r="E22" s="1">
        <v>42409</v>
      </c>
      <c r="F22" s="3">
        <f t="shared" si="0"/>
        <v>0.21620698445067552</v>
      </c>
      <c r="G22" s="3">
        <f t="shared" si="1"/>
        <v>0.006039808704023881</v>
      </c>
      <c r="H22" s="1">
        <v>174335</v>
      </c>
      <c r="I22" s="1">
        <v>259565</v>
      </c>
      <c r="J22" s="1">
        <v>4004</v>
      </c>
      <c r="K22" s="1">
        <v>125</v>
      </c>
    </row>
    <row r="23" spans="1:11" ht="14.25">
      <c r="A23" s="1" t="s">
        <v>55</v>
      </c>
      <c r="B23" s="1" t="s">
        <v>56</v>
      </c>
      <c r="C23" s="1">
        <v>194861</v>
      </c>
      <c r="D23" s="1"/>
      <c r="E23" s="1">
        <v>35875</v>
      </c>
      <c r="F23" s="3">
        <f t="shared" si="0"/>
        <v>0.18410559321772957</v>
      </c>
      <c r="G23" s="3">
        <f t="shared" si="1"/>
        <v>0.005109248915486258</v>
      </c>
      <c r="H23" s="1">
        <v>174458</v>
      </c>
      <c r="I23" s="1">
        <v>198868</v>
      </c>
      <c r="J23" s="1">
        <v>12193</v>
      </c>
      <c r="K23" s="1">
        <v>1203</v>
      </c>
    </row>
    <row r="24" spans="1:11" ht="14.25">
      <c r="A24" s="1" t="s">
        <v>57</v>
      </c>
      <c r="B24" s="1" t="s">
        <v>58</v>
      </c>
      <c r="C24" s="1">
        <v>187884</v>
      </c>
      <c r="D24" s="1"/>
      <c r="E24" s="1">
        <v>32703</v>
      </c>
      <c r="F24" s="3">
        <f t="shared" si="0"/>
        <v>0.17405952609056652</v>
      </c>
      <c r="G24" s="3">
        <f t="shared" si="1"/>
        <v>0.004657498739599919</v>
      </c>
      <c r="H24" s="1">
        <v>185272</v>
      </c>
      <c r="I24" s="1">
        <v>404107</v>
      </c>
      <c r="J24" s="1">
        <v>28262</v>
      </c>
      <c r="K24" s="1">
        <v>852</v>
      </c>
    </row>
    <row r="25" spans="1:11" ht="14.25">
      <c r="A25" s="1" t="s">
        <v>59</v>
      </c>
      <c r="B25" s="1" t="s">
        <v>60</v>
      </c>
      <c r="C25" s="1">
        <v>120989</v>
      </c>
      <c r="D25" s="1"/>
      <c r="E25" s="1">
        <v>51484</v>
      </c>
      <c r="F25" s="3">
        <f t="shared" si="0"/>
        <v>0.42552628751374094</v>
      </c>
      <c r="G25" s="3">
        <f t="shared" si="1"/>
        <v>0.007332252854770579</v>
      </c>
      <c r="H25" s="1">
        <v>118443</v>
      </c>
      <c r="I25" s="1">
        <v>288652</v>
      </c>
      <c r="J25" s="1">
        <v>9779</v>
      </c>
      <c r="K25" s="1">
        <v>5816</v>
      </c>
    </row>
    <row r="26" spans="1:11" ht="14.25">
      <c r="A26" s="1" t="s">
        <v>61</v>
      </c>
      <c r="B26" s="1" t="s">
        <v>62</v>
      </c>
      <c r="C26" s="1">
        <v>33898</v>
      </c>
      <c r="D26" s="1"/>
      <c r="E26" s="1">
        <v>1268</v>
      </c>
      <c r="F26" s="3">
        <f t="shared" si="0"/>
        <v>0.037406336657029915</v>
      </c>
      <c r="G26" s="3">
        <f t="shared" si="1"/>
        <v>0.00018058613588394634</v>
      </c>
      <c r="H26" s="1">
        <v>33830</v>
      </c>
      <c r="I26" s="1">
        <v>103330</v>
      </c>
      <c r="J26" s="1">
        <v>0</v>
      </c>
      <c r="K26" s="1">
        <v>3868</v>
      </c>
    </row>
    <row r="27" spans="1:11" ht="14.25">
      <c r="A27" s="1" t="s">
        <v>63</v>
      </c>
      <c r="B27" s="1" t="s">
        <v>64</v>
      </c>
      <c r="C27" s="1">
        <v>446</v>
      </c>
      <c r="D27" s="1"/>
      <c r="E27" s="1">
        <v>212</v>
      </c>
      <c r="F27" s="3">
        <f t="shared" si="0"/>
        <v>0.47533632286995514</v>
      </c>
      <c r="G27" s="3">
        <f t="shared" si="1"/>
        <v>3.019263470614876E-05</v>
      </c>
      <c r="H27" s="1">
        <v>432</v>
      </c>
      <c r="I27" s="1">
        <v>3122</v>
      </c>
      <c r="J27" s="1">
        <v>199</v>
      </c>
      <c r="K27" s="1">
        <v>10</v>
      </c>
    </row>
    <row r="28" spans="1:11" ht="14.25">
      <c r="A28" s="1" t="s">
        <v>65</v>
      </c>
      <c r="B28" s="1" t="s">
        <v>66</v>
      </c>
      <c r="C28" s="1">
        <v>86</v>
      </c>
      <c r="D28" s="1"/>
      <c r="E28" s="1">
        <v>86</v>
      </c>
      <c r="F28" s="3">
        <f t="shared" si="0"/>
        <v>1</v>
      </c>
      <c r="G28" s="3">
        <f t="shared" si="1"/>
        <v>1.2247955588343365E-05</v>
      </c>
      <c r="H28" s="1">
        <v>0</v>
      </c>
      <c r="I28" s="1">
        <v>0</v>
      </c>
      <c r="J28" s="1">
        <v>0</v>
      </c>
      <c r="K28" s="1">
        <v>0</v>
      </c>
    </row>
    <row r="29" spans="1:11" ht="14.25">
      <c r="A29" s="1"/>
      <c r="B29" s="1"/>
      <c r="C29" s="1"/>
      <c r="D29" s="1"/>
      <c r="E29" s="1"/>
      <c r="F29" s="3"/>
      <c r="G29" s="3" t="s">
        <v>74</v>
      </c>
      <c r="H29" s="1"/>
      <c r="I29" s="1"/>
      <c r="J29" s="1"/>
      <c r="K29" s="1"/>
    </row>
    <row r="30" spans="1:11" ht="14.25">
      <c r="A30" s="1" t="s">
        <v>1</v>
      </c>
      <c r="B30" s="1"/>
      <c r="C30" s="1">
        <v>21603475</v>
      </c>
      <c r="D30" s="1">
        <f>$D$49</f>
        <v>11163862</v>
      </c>
      <c r="E30" s="1">
        <v>7021580</v>
      </c>
      <c r="F30" s="3">
        <f>E30/D30</f>
        <v>0.628956180217921</v>
      </c>
      <c r="G30" s="3">
        <f t="shared" si="1"/>
        <v>1</v>
      </c>
      <c r="H30" s="1">
        <v>18920764</v>
      </c>
      <c r="I30" s="1">
        <v>28435991</v>
      </c>
      <c r="J30" s="1">
        <v>1799346</v>
      </c>
      <c r="K30" s="1">
        <v>1402876</v>
      </c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 t="s">
        <v>67</v>
      </c>
      <c r="B32" s="1"/>
      <c r="C32" s="1" t="s">
        <v>68</v>
      </c>
      <c r="D32" s="1" t="s">
        <v>68</v>
      </c>
      <c r="E32" s="1" t="s">
        <v>69</v>
      </c>
      <c r="F32" s="1"/>
      <c r="G32" s="1"/>
      <c r="H32" s="1"/>
      <c r="I32" s="1"/>
      <c r="J32" s="1"/>
      <c r="K32" s="1"/>
    </row>
    <row r="33" spans="1:11" ht="14.25">
      <c r="A33" s="1" t="s">
        <v>70</v>
      </c>
      <c r="B33" s="1"/>
      <c r="C33" s="1" t="s">
        <v>71</v>
      </c>
      <c r="D33" s="1" t="s">
        <v>13</v>
      </c>
      <c r="E33" s="1" t="s">
        <v>1</v>
      </c>
      <c r="F33" s="1"/>
      <c r="G33" s="1"/>
      <c r="H33" s="1"/>
      <c r="I33" s="1"/>
      <c r="J33" s="1"/>
      <c r="K33" s="1"/>
    </row>
    <row r="34" spans="1:11" ht="14.25">
      <c r="A34" s="1" t="s">
        <v>71</v>
      </c>
      <c r="B34" s="1"/>
      <c r="C34" s="1" t="s">
        <v>72</v>
      </c>
      <c r="D34" s="1"/>
      <c r="E34" s="1"/>
      <c r="F34" s="1"/>
      <c r="G34" s="1"/>
      <c r="H34" s="1"/>
      <c r="I34" s="1"/>
      <c r="J34" s="1"/>
      <c r="K34" s="1"/>
    </row>
    <row r="35" spans="1:11" ht="14.25">
      <c r="A35" s="1" t="s">
        <v>72</v>
      </c>
      <c r="B35" s="1"/>
      <c r="C35" s="1" t="s">
        <v>73</v>
      </c>
      <c r="D35" s="1"/>
      <c r="E35" s="1"/>
      <c r="F35" s="1"/>
      <c r="G35" s="1"/>
      <c r="H35" s="1"/>
      <c r="I35" s="1"/>
      <c r="J35" s="1"/>
      <c r="K35" s="1"/>
    </row>
    <row r="36" spans="1:11" ht="14.25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"/>
      <c r="C37" s="1">
        <v>1</v>
      </c>
      <c r="D37" s="1">
        <v>7021580</v>
      </c>
      <c r="E37" s="3">
        <f>D37/$D$49</f>
        <v>0.628956180217921</v>
      </c>
      <c r="F37" s="1"/>
      <c r="G37" s="1"/>
      <c r="H37" s="1"/>
      <c r="I37" s="1"/>
      <c r="J37" s="1"/>
      <c r="K37" s="1"/>
    </row>
    <row r="38" spans="1:11" ht="14.25">
      <c r="A38" s="1"/>
      <c r="B38" s="1"/>
      <c r="C38" s="1">
        <v>2</v>
      </c>
      <c r="D38" s="1">
        <v>1572232</v>
      </c>
      <c r="E38" s="3">
        <f aca="true" t="shared" si="2" ref="E38:E47">D38/$D$49</f>
        <v>0.14083226754325698</v>
      </c>
      <c r="F38" s="1"/>
      <c r="G38" s="1"/>
      <c r="H38" s="1"/>
      <c r="I38" s="1"/>
      <c r="J38" s="1"/>
      <c r="K38" s="1"/>
    </row>
    <row r="39" spans="1:11" ht="14.25">
      <c r="A39" s="1"/>
      <c r="B39" s="1"/>
      <c r="C39" s="1">
        <v>3</v>
      </c>
      <c r="D39" s="1">
        <v>1199125</v>
      </c>
      <c r="E39" s="3">
        <f t="shared" si="2"/>
        <v>0.10741130623076495</v>
      </c>
      <c r="F39" s="1"/>
      <c r="G39" s="1"/>
      <c r="H39" s="1"/>
      <c r="I39" s="1"/>
      <c r="J39" s="1"/>
      <c r="K39" s="1"/>
    </row>
    <row r="40" spans="1:11" ht="14.25">
      <c r="A40" s="1"/>
      <c r="B40" s="1"/>
      <c r="C40" s="1">
        <v>4</v>
      </c>
      <c r="D40" s="1">
        <v>476699</v>
      </c>
      <c r="E40" s="3">
        <f t="shared" si="2"/>
        <v>0.042700187444094165</v>
      </c>
      <c r="F40" s="1"/>
      <c r="G40" s="1"/>
      <c r="H40" s="1"/>
      <c r="I40" s="1"/>
      <c r="J40" s="1"/>
      <c r="K40" s="1"/>
    </row>
    <row r="41" spans="1:11" ht="14.25">
      <c r="A41" s="1"/>
      <c r="B41" s="1"/>
      <c r="C41" s="1">
        <v>5</v>
      </c>
      <c r="D41" s="1">
        <v>322922</v>
      </c>
      <c r="E41" s="3">
        <f t="shared" si="2"/>
        <v>0.028925653147629377</v>
      </c>
      <c r="F41" s="1"/>
      <c r="G41" s="1"/>
      <c r="H41" s="1"/>
      <c r="I41" s="1"/>
      <c r="J41" s="1"/>
      <c r="K41" s="1"/>
    </row>
    <row r="42" spans="1:11" ht="14.25">
      <c r="A42" s="1"/>
      <c r="B42" s="1"/>
      <c r="C42" s="1">
        <v>6</v>
      </c>
      <c r="D42" s="1">
        <v>196760</v>
      </c>
      <c r="E42" s="3">
        <f t="shared" si="2"/>
        <v>0.01762472520710127</v>
      </c>
      <c r="F42" s="1"/>
      <c r="G42" s="1"/>
      <c r="H42" s="1"/>
      <c r="I42" s="1"/>
      <c r="J42" s="1"/>
      <c r="K42" s="1"/>
    </row>
    <row r="43" spans="1:11" ht="14.25">
      <c r="A43" s="1"/>
      <c r="B43" s="1"/>
      <c r="C43" s="1">
        <v>7</v>
      </c>
      <c r="D43" s="1">
        <v>134213</v>
      </c>
      <c r="E43" s="3">
        <f t="shared" si="2"/>
        <v>0.012022094146273038</v>
      </c>
      <c r="F43" s="1"/>
      <c r="G43" s="1"/>
      <c r="H43" s="1"/>
      <c r="I43" s="1"/>
      <c r="J43" s="1"/>
      <c r="K43" s="1"/>
    </row>
    <row r="44" spans="1:11" ht="14.25">
      <c r="A44" s="1"/>
      <c r="B44" s="1"/>
      <c r="C44" s="1">
        <v>8</v>
      </c>
      <c r="D44" s="1">
        <v>101929</v>
      </c>
      <c r="E44" s="3">
        <f t="shared" si="2"/>
        <v>0.009130263344351623</v>
      </c>
      <c r="F44" s="1"/>
      <c r="G44" s="1"/>
      <c r="H44" s="1"/>
      <c r="I44" s="1"/>
      <c r="J44" s="1"/>
      <c r="K44" s="1"/>
    </row>
    <row r="45" spans="1:11" ht="14.25">
      <c r="A45" s="1"/>
      <c r="B45" s="1"/>
      <c r="C45" s="1">
        <v>9</v>
      </c>
      <c r="D45" s="1">
        <v>65574</v>
      </c>
      <c r="E45" s="3">
        <f t="shared" si="2"/>
        <v>0.005873773789034655</v>
      </c>
      <c r="F45" s="1"/>
      <c r="G45" s="1"/>
      <c r="H45" s="1"/>
      <c r="I45" s="1"/>
      <c r="J45" s="1"/>
      <c r="K45" s="1"/>
    </row>
    <row r="46" spans="1:11" ht="14.25">
      <c r="A46" s="1"/>
      <c r="B46" s="1"/>
      <c r="C46" s="1">
        <v>10</v>
      </c>
      <c r="D46" s="1">
        <v>37774</v>
      </c>
      <c r="E46" s="3">
        <f t="shared" si="2"/>
        <v>0.003383596106795301</v>
      </c>
      <c r="F46" s="1"/>
      <c r="G46" s="1"/>
      <c r="H46" s="1"/>
      <c r="I46" s="1"/>
      <c r="J46" s="1"/>
      <c r="K46" s="1"/>
    </row>
    <row r="47" spans="1:11" ht="14.25">
      <c r="A47" s="1"/>
      <c r="B47" s="1"/>
      <c r="C47" s="2" t="s">
        <v>75</v>
      </c>
      <c r="D47" s="1">
        <v>35054</v>
      </c>
      <c r="E47" s="3">
        <f t="shared" si="2"/>
        <v>0.0031399528227776374</v>
      </c>
      <c r="F47" s="1"/>
      <c r="G47" s="1"/>
      <c r="H47" s="1"/>
      <c r="I47" s="1"/>
      <c r="J47" s="1"/>
      <c r="K47" s="1"/>
    </row>
    <row r="48" spans="1:1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4" ht="14.25">
      <c r="A49" t="s">
        <v>1</v>
      </c>
      <c r="D49" s="1">
        <f>SUM(D37:D48)</f>
        <v>11163862</v>
      </c>
    </row>
  </sheetData>
  <sheetProtection/>
  <printOptions gridLines="1" horizontalCentered="1"/>
  <pageMargins left="0" right="0" top="0.75" bottom="0.75" header="0.3" footer="0.3"/>
  <pageSetup orientation="landscape" r:id="rId1"/>
  <headerFooter>
    <oddHeader>&amp;LPROSPECTOR STATISTICS&amp;CJULY 2012&amp;RSORTED BY BIB NUMBER</oddHeader>
    <oddFooter>&amp;CPage 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2012-08-19T04:29:50Z</cp:lastPrinted>
  <dcterms:created xsi:type="dcterms:W3CDTF">2012-08-19T04:24:28Z</dcterms:created>
  <dcterms:modified xsi:type="dcterms:W3CDTF">2012-08-19T04:30:43Z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