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hared\Prospector\FulfillmentStatistics\"/>
    </mc:Choice>
  </mc:AlternateContent>
  <bookViews>
    <workbookView xWindow="0" yWindow="0" windowWidth="19200" windowHeight="8250" activeTab="1"/>
  </bookViews>
  <sheets>
    <sheet name="download (4)" sheetId="1" r:id="rId1"/>
    <sheet name="MOBIUS-Prospector-Stats-FY20" sheetId="2" r:id="rId2"/>
  </sheets>
  <calcPr calcId="0"/>
</workbook>
</file>

<file path=xl/calcChain.xml><?xml version="1.0" encoding="utf-8"?>
<calcChain xmlns="http://schemas.openxmlformats.org/spreadsheetml/2006/main">
  <c r="B27" i="2" l="1"/>
  <c r="C27" i="2"/>
  <c r="D27" i="2"/>
  <c r="B16" i="2"/>
  <c r="B6" i="2"/>
  <c r="B17" i="2"/>
  <c r="B10" i="2"/>
  <c r="B13" i="2"/>
  <c r="B20" i="2"/>
  <c r="B23" i="2"/>
  <c r="B5" i="2"/>
  <c r="B25" i="2"/>
  <c r="B3" i="2"/>
  <c r="B26" i="2"/>
  <c r="B4" i="2"/>
  <c r="B19" i="2"/>
  <c r="B9" i="2"/>
  <c r="B18" i="2"/>
  <c r="B14" i="2"/>
  <c r="B15" i="2"/>
  <c r="B7" i="2"/>
  <c r="B21" i="2"/>
  <c r="B12" i="2"/>
  <c r="B11" i="2"/>
  <c r="B8" i="2"/>
  <c r="B22" i="2"/>
  <c r="B24" i="2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4" i="1"/>
</calcChain>
</file>

<file path=xl/sharedStrings.xml><?xml version="1.0" encoding="utf-8"?>
<sst xmlns="http://schemas.openxmlformats.org/spreadsheetml/2006/main" count="124" uniqueCount="101">
  <si>
    <t>07-01-19 -&gt; 06-30-20</t>
  </si>
  <si>
    <t>Borrowing Site</t>
  </si>
  <si>
    <t>AVALON</t>
  </si>
  <si>
    <t>Adams State Univ.</t>
  </si>
  <si>
    <t>Altoona Public Library</t>
  </si>
  <si>
    <t>Arapahoe Library District</t>
  </si>
  <si>
    <t>Archway Cluster</t>
  </si>
  <si>
    <t>Arthur Cluster</t>
  </si>
  <si>
    <t>Auraria Library</t>
  </si>
  <si>
    <t>Aurora Public Library</t>
  </si>
  <si>
    <t>Baptist Bible College</t>
  </si>
  <si>
    <t>Boulder Public Library</t>
  </si>
  <si>
    <t>Bridges</t>
  </si>
  <si>
    <t>CALS - Central Arkansas Library System</t>
  </si>
  <si>
    <t>CO Christian Univ.</t>
  </si>
  <si>
    <t>CO Mountain College</t>
  </si>
  <si>
    <t>CO State Publications</t>
  </si>
  <si>
    <t>CU Boulder</t>
  </si>
  <si>
    <t>CU-Law Library</t>
  </si>
  <si>
    <t>Central Methodist University</t>
  </si>
  <si>
    <t>Christian County</t>
  </si>
  <si>
    <t>Colorado College</t>
  </si>
  <si>
    <t>Conception Abbey and Seminary College</t>
  </si>
  <si>
    <t>Covenant Theological Seminary</t>
  </si>
  <si>
    <t>Crowder College</t>
  </si>
  <si>
    <t xml:space="preserve">Culver-Stockton College </t>
  </si>
  <si>
    <t>Davenport Public Library</t>
  </si>
  <si>
    <t>Denver Public Library</t>
  </si>
  <si>
    <t>Drury University</t>
  </si>
  <si>
    <t>East Central College</t>
  </si>
  <si>
    <t xml:space="preserve">Fontbonne University </t>
  </si>
  <si>
    <t>Fort Lewis College</t>
  </si>
  <si>
    <t>Harris-Stowe State University</t>
  </si>
  <si>
    <t>Jefferson College</t>
  </si>
  <si>
    <t>Jefferson County PL</t>
  </si>
  <si>
    <t>KC-Towers</t>
  </si>
  <si>
    <t>Lafayette PL</t>
  </si>
  <si>
    <t>Lindenwood University</t>
  </si>
  <si>
    <t>Longmont Public Library</t>
  </si>
  <si>
    <t>Louisville PL</t>
  </si>
  <si>
    <t>Loveland PL</t>
  </si>
  <si>
    <t>MERLIN</t>
  </si>
  <si>
    <t>MOBIUS - Columbia College</t>
  </si>
  <si>
    <t>MOBIUS - Lincoln University</t>
  </si>
  <si>
    <t>MOBIUS - Missouri State Library</t>
  </si>
  <si>
    <t>MOBIUS - Stephens College</t>
  </si>
  <si>
    <t>MOBIUS - Westminster College</t>
  </si>
  <si>
    <t>MOBIUS - William Woods University</t>
  </si>
  <si>
    <t>MRRL</t>
  </si>
  <si>
    <t>Maime Dowd Library</t>
  </si>
  <si>
    <t>Maryville University</t>
  </si>
  <si>
    <t>Metropolitan Community College</t>
  </si>
  <si>
    <t>Midwestern Baptist Theological Seminary</t>
  </si>
  <si>
    <t>Missouri Southern State University</t>
  </si>
  <si>
    <t>Missouri State University</t>
  </si>
  <si>
    <t xml:space="preserve">Missouri University of Science and Technology </t>
  </si>
  <si>
    <t>Missouri Valley College</t>
  </si>
  <si>
    <t>Missouri Western State University</t>
  </si>
  <si>
    <t>Moberly Area Community College</t>
  </si>
  <si>
    <t>Nazarene Theological Seminary</t>
  </si>
  <si>
    <t>North Central Missouri College</t>
  </si>
  <si>
    <t>Northwest Missouri State University</t>
  </si>
  <si>
    <t>Ozark Christian College</t>
  </si>
  <si>
    <t>Ozarks Technical Community College</t>
  </si>
  <si>
    <t>Park University</t>
  </si>
  <si>
    <t>Poudre River Library</t>
  </si>
  <si>
    <t>Regis University</t>
  </si>
  <si>
    <t>Rockhurst University</t>
  </si>
  <si>
    <t>SLAM</t>
  </si>
  <si>
    <t>SLU</t>
  </si>
  <si>
    <t>SWAN</t>
  </si>
  <si>
    <t>Saint Paul School of Theology</t>
  </si>
  <si>
    <t xml:space="preserve">Southwest Baptist University </t>
  </si>
  <si>
    <t>Springfield-Greene</t>
  </si>
  <si>
    <t>St. Louis College of Pharmacy</t>
  </si>
  <si>
    <t>St. Louis Community College</t>
  </si>
  <si>
    <t>St. Louis County Library</t>
  </si>
  <si>
    <t xml:space="preserve">State Technical College of Missouri </t>
  </si>
  <si>
    <t>Three Rivers College</t>
  </si>
  <si>
    <t>Truman State University</t>
  </si>
  <si>
    <t>Tulsa City-County Library</t>
  </si>
  <si>
    <t>UCCS</t>
  </si>
  <si>
    <t>UNC</t>
  </si>
  <si>
    <t>Univ. of Wyoming</t>
  </si>
  <si>
    <t>University of Missouri - Columbia</t>
  </si>
  <si>
    <t>University of Missouri - Kansas City</t>
  </si>
  <si>
    <t>University of Missouri - Kansas City Law</t>
  </si>
  <si>
    <t>University of Missouri - Law</t>
  </si>
  <si>
    <t>University of Missouri - St. Louis</t>
  </si>
  <si>
    <t>WASHU</t>
  </si>
  <si>
    <t>Webster University - Eden Theological Seminary</t>
  </si>
  <si>
    <t>West Des Moines PL</t>
  </si>
  <si>
    <t>Western Univ. Library</t>
  </si>
  <si>
    <t>crl</t>
  </si>
  <si>
    <t>Lends</t>
  </si>
  <si>
    <t>Borrows</t>
  </si>
  <si>
    <t>Library Name</t>
  </si>
  <si>
    <t>L/B Ratio</t>
  </si>
  <si>
    <t>CO Mesa University</t>
  </si>
  <si>
    <t>Total</t>
  </si>
  <si>
    <t>Prospector-MOBIUS Fulfilments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</si>
</sst>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165" fontId="0" fillId="0" borderId="0" xfId="1" applyNumberFormat="1" applyFont="1"/>
    <xf numFmtId="165" fontId="16" fillId="0" borderId="0" xfId="1" applyNumberFormat="1" applyFont="1"/>
    <xf numFmtId="0" fontId="16" fillId="0" borderId="0" xfId="0" applyFon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topLeftCell="A6" workbookViewId="0">
      <selection activeCell="A4" sqref="A4:BP29"/>
    </sheetView>
  </sheetViews>
  <sheetFormatPr defaultRowHeight="14.5" x14ac:dyDescent="0.35"/>
  <cols>
    <col min="1" max="1" width="33.26953125" customWidth="1"/>
    <col min="2" max="66" width="0" hidden="1" customWidth="1"/>
    <col min="67" max="67" width="22.7265625" hidden="1" customWidth="1"/>
  </cols>
  <sheetData>
    <row r="1" spans="1:68" x14ac:dyDescent="0.35">
      <c r="A1" t="s">
        <v>0</v>
      </c>
    </row>
    <row r="2" spans="1:68" x14ac:dyDescent="0.35">
      <c r="B2" t="s">
        <v>1</v>
      </c>
    </row>
    <row r="3" spans="1:68" x14ac:dyDescent="0.35">
      <c r="B3" t="s">
        <v>2</v>
      </c>
      <c r="C3" t="s">
        <v>4</v>
      </c>
      <c r="D3" t="s">
        <v>6</v>
      </c>
      <c r="E3" t="s">
        <v>7</v>
      </c>
      <c r="F3" t="s">
        <v>10</v>
      </c>
      <c r="G3" t="s">
        <v>12</v>
      </c>
      <c r="H3" t="s">
        <v>13</v>
      </c>
      <c r="I3" t="s">
        <v>19</v>
      </c>
      <c r="J3" t="s">
        <v>20</v>
      </c>
      <c r="K3" t="s">
        <v>22</v>
      </c>
      <c r="L3" t="s">
        <v>23</v>
      </c>
      <c r="M3" t="s">
        <v>24</v>
      </c>
      <c r="N3" t="s">
        <v>25</v>
      </c>
      <c r="O3" t="s">
        <v>26</v>
      </c>
      <c r="P3" t="s">
        <v>28</v>
      </c>
      <c r="Q3" t="s">
        <v>29</v>
      </c>
      <c r="R3" t="s">
        <v>30</v>
      </c>
      <c r="S3" t="s">
        <v>32</v>
      </c>
      <c r="T3" t="s">
        <v>33</v>
      </c>
      <c r="U3" t="s">
        <v>35</v>
      </c>
      <c r="V3" t="s">
        <v>37</v>
      </c>
      <c r="W3" t="s">
        <v>41</v>
      </c>
      <c r="X3" t="s">
        <v>42</v>
      </c>
      <c r="Y3" t="s">
        <v>43</v>
      </c>
      <c r="Z3" t="s">
        <v>44</v>
      </c>
      <c r="AA3" t="s">
        <v>45</v>
      </c>
      <c r="AB3" t="s">
        <v>46</v>
      </c>
      <c r="AC3" t="s">
        <v>47</v>
      </c>
      <c r="AD3" t="s">
        <v>48</v>
      </c>
      <c r="AE3" t="s">
        <v>50</v>
      </c>
      <c r="AF3" t="s">
        <v>51</v>
      </c>
      <c r="AG3" t="s">
        <v>52</v>
      </c>
      <c r="AH3" t="s">
        <v>53</v>
      </c>
      <c r="AI3" t="s">
        <v>54</v>
      </c>
      <c r="AJ3" t="s">
        <v>55</v>
      </c>
      <c r="AK3" t="s">
        <v>56</v>
      </c>
      <c r="AL3" t="s">
        <v>57</v>
      </c>
      <c r="AM3" t="s">
        <v>58</v>
      </c>
      <c r="AN3" t="s">
        <v>59</v>
      </c>
      <c r="AO3" t="s">
        <v>60</v>
      </c>
      <c r="AP3" t="s">
        <v>61</v>
      </c>
      <c r="AQ3" t="s">
        <v>62</v>
      </c>
      <c r="AR3" t="s">
        <v>63</v>
      </c>
      <c r="AS3" t="s">
        <v>64</v>
      </c>
      <c r="AT3" t="s">
        <v>67</v>
      </c>
      <c r="AU3" t="s">
        <v>68</v>
      </c>
      <c r="AV3" t="s">
        <v>69</v>
      </c>
      <c r="AW3" t="s">
        <v>70</v>
      </c>
      <c r="AX3" t="s">
        <v>71</v>
      </c>
      <c r="AY3" t="s">
        <v>72</v>
      </c>
      <c r="AZ3" t="s">
        <v>73</v>
      </c>
      <c r="BA3" t="s">
        <v>74</v>
      </c>
      <c r="BB3" t="s">
        <v>75</v>
      </c>
      <c r="BC3" t="s">
        <v>76</v>
      </c>
      <c r="BD3" t="s">
        <v>77</v>
      </c>
      <c r="BE3" t="s">
        <v>78</v>
      </c>
      <c r="BF3" t="s">
        <v>79</v>
      </c>
      <c r="BG3" t="s">
        <v>80</v>
      </c>
      <c r="BH3" t="s">
        <v>84</v>
      </c>
      <c r="BI3" t="s">
        <v>85</v>
      </c>
      <c r="BJ3" t="s">
        <v>86</v>
      </c>
      <c r="BK3" t="s">
        <v>87</v>
      </c>
      <c r="BL3" t="s">
        <v>88</v>
      </c>
      <c r="BM3" t="s">
        <v>89</v>
      </c>
      <c r="BN3" t="s">
        <v>90</v>
      </c>
      <c r="BO3" t="s">
        <v>91</v>
      </c>
    </row>
    <row r="4" spans="1:68" x14ac:dyDescent="0.35">
      <c r="A4" t="s">
        <v>3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2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7</v>
      </c>
      <c r="BA4">
        <v>0</v>
      </c>
      <c r="BB4">
        <v>0</v>
      </c>
      <c r="BC4">
        <v>5</v>
      </c>
      <c r="BD4">
        <v>0</v>
      </c>
      <c r="BE4">
        <v>0</v>
      </c>
      <c r="BF4">
        <v>0</v>
      </c>
      <c r="BG4">
        <v>4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2</v>
      </c>
      <c r="BO4">
        <v>0</v>
      </c>
      <c r="BP4">
        <f>SUM(B4:BO4)</f>
        <v>24</v>
      </c>
    </row>
    <row r="5" spans="1:68" x14ac:dyDescent="0.35">
      <c r="A5" t="s">
        <v>5</v>
      </c>
      <c r="B5">
        <v>0</v>
      </c>
      <c r="C5">
        <v>2</v>
      </c>
      <c r="D5">
        <v>2</v>
      </c>
      <c r="E5">
        <v>0</v>
      </c>
      <c r="F5">
        <v>0</v>
      </c>
      <c r="G5">
        <v>3</v>
      </c>
      <c r="H5">
        <v>17</v>
      </c>
      <c r="I5">
        <v>0</v>
      </c>
      <c r="J5">
        <v>29</v>
      </c>
      <c r="K5">
        <v>0</v>
      </c>
      <c r="L5">
        <v>0</v>
      </c>
      <c r="M5">
        <v>0</v>
      </c>
      <c r="N5">
        <v>0</v>
      </c>
      <c r="O5">
        <v>32</v>
      </c>
      <c r="P5">
        <v>0</v>
      </c>
      <c r="Q5">
        <v>0</v>
      </c>
      <c r="R5">
        <v>0</v>
      </c>
      <c r="S5">
        <v>0</v>
      </c>
      <c r="T5">
        <v>0</v>
      </c>
      <c r="U5">
        <v>6</v>
      </c>
      <c r="V5">
        <v>1</v>
      </c>
      <c r="W5">
        <v>3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2</v>
      </c>
      <c r="AE5">
        <v>0</v>
      </c>
      <c r="AF5">
        <v>0</v>
      </c>
      <c r="AG5">
        <v>0</v>
      </c>
      <c r="AH5">
        <v>0</v>
      </c>
      <c r="AI5">
        <v>1</v>
      </c>
      <c r="AJ5">
        <v>2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3</v>
      </c>
      <c r="AW5">
        <v>1</v>
      </c>
      <c r="AX5">
        <v>0</v>
      </c>
      <c r="AY5">
        <v>0</v>
      </c>
      <c r="AZ5">
        <v>165</v>
      </c>
      <c r="BA5">
        <v>0</v>
      </c>
      <c r="BB5">
        <v>2</v>
      </c>
      <c r="BC5">
        <v>146</v>
      </c>
      <c r="BD5">
        <v>0</v>
      </c>
      <c r="BE5">
        <v>0</v>
      </c>
      <c r="BF5">
        <v>0</v>
      </c>
      <c r="BG5">
        <v>176</v>
      </c>
      <c r="BH5">
        <v>1</v>
      </c>
      <c r="BI5">
        <v>1</v>
      </c>
      <c r="BJ5">
        <v>0</v>
      </c>
      <c r="BK5">
        <v>0</v>
      </c>
      <c r="BL5">
        <v>0</v>
      </c>
      <c r="BM5">
        <v>4</v>
      </c>
      <c r="BN5">
        <v>1</v>
      </c>
      <c r="BO5">
        <v>40</v>
      </c>
      <c r="BP5">
        <f t="shared" ref="BP5:BP29" si="0">SUM(B5:BO5)</f>
        <v>641</v>
      </c>
    </row>
    <row r="6" spans="1:68" x14ac:dyDescent="0.3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2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0</v>
      </c>
      <c r="W6">
        <v>13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3</v>
      </c>
      <c r="AW6">
        <v>1</v>
      </c>
      <c r="AX6">
        <v>0</v>
      </c>
      <c r="AY6">
        <v>0</v>
      </c>
      <c r="AZ6">
        <v>14</v>
      </c>
      <c r="BA6">
        <v>0</v>
      </c>
      <c r="BB6">
        <v>1</v>
      </c>
      <c r="BC6">
        <v>24</v>
      </c>
      <c r="BD6">
        <v>0</v>
      </c>
      <c r="BE6">
        <v>0</v>
      </c>
      <c r="BF6">
        <v>0</v>
      </c>
      <c r="BG6">
        <v>32</v>
      </c>
      <c r="BH6">
        <v>6</v>
      </c>
      <c r="BI6">
        <v>2</v>
      </c>
      <c r="BJ6">
        <v>0</v>
      </c>
      <c r="BK6">
        <v>0</v>
      </c>
      <c r="BL6">
        <v>0</v>
      </c>
      <c r="BM6">
        <v>2</v>
      </c>
      <c r="BN6">
        <v>1</v>
      </c>
      <c r="BO6">
        <v>2</v>
      </c>
      <c r="BP6">
        <f t="shared" si="0"/>
        <v>111</v>
      </c>
    </row>
    <row r="7" spans="1:68" x14ac:dyDescent="0.35">
      <c r="A7" t="s">
        <v>9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7</v>
      </c>
      <c r="I7">
        <v>0</v>
      </c>
      <c r="J7">
        <v>18</v>
      </c>
      <c r="K7">
        <v>0</v>
      </c>
      <c r="L7">
        <v>0</v>
      </c>
      <c r="M7">
        <v>0</v>
      </c>
      <c r="N7">
        <v>0</v>
      </c>
      <c r="O7">
        <v>23</v>
      </c>
      <c r="P7">
        <v>0</v>
      </c>
      <c r="Q7">
        <v>0</v>
      </c>
      <c r="R7">
        <v>1</v>
      </c>
      <c r="S7">
        <v>0</v>
      </c>
      <c r="T7">
        <v>0</v>
      </c>
      <c r="U7">
        <v>2</v>
      </c>
      <c r="V7">
        <v>0</v>
      </c>
      <c r="W7">
        <v>2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4</v>
      </c>
      <c r="AE7">
        <v>0</v>
      </c>
      <c r="AF7">
        <v>0</v>
      </c>
      <c r="AG7">
        <v>0</v>
      </c>
      <c r="AH7">
        <v>3</v>
      </c>
      <c r="AI7">
        <v>0</v>
      </c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0</v>
      </c>
      <c r="AU7">
        <v>0</v>
      </c>
      <c r="AV7">
        <v>4</v>
      </c>
      <c r="AW7">
        <v>2</v>
      </c>
      <c r="AX7">
        <v>0</v>
      </c>
      <c r="AY7">
        <v>0</v>
      </c>
      <c r="AZ7">
        <v>78</v>
      </c>
      <c r="BA7">
        <v>0</v>
      </c>
      <c r="BB7">
        <v>0</v>
      </c>
      <c r="BC7">
        <v>62</v>
      </c>
      <c r="BD7">
        <v>0</v>
      </c>
      <c r="BE7">
        <v>0</v>
      </c>
      <c r="BF7">
        <v>0</v>
      </c>
      <c r="BG7">
        <v>115</v>
      </c>
      <c r="BH7">
        <v>1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14</v>
      </c>
      <c r="BP7">
        <f t="shared" si="0"/>
        <v>342</v>
      </c>
    </row>
    <row r="8" spans="1:68" x14ac:dyDescent="0.35">
      <c r="A8" t="s">
        <v>11</v>
      </c>
      <c r="B8">
        <v>0</v>
      </c>
      <c r="C8">
        <v>1</v>
      </c>
      <c r="D8">
        <v>0</v>
      </c>
      <c r="E8">
        <v>0</v>
      </c>
      <c r="F8">
        <v>0</v>
      </c>
      <c r="G8">
        <v>1</v>
      </c>
      <c r="H8">
        <v>5</v>
      </c>
      <c r="I8">
        <v>0</v>
      </c>
      <c r="J8">
        <v>8</v>
      </c>
      <c r="K8">
        <v>0</v>
      </c>
      <c r="L8">
        <v>0</v>
      </c>
      <c r="M8">
        <v>0</v>
      </c>
      <c r="N8">
        <v>0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3</v>
      </c>
      <c r="AS8">
        <v>0</v>
      </c>
      <c r="AT8">
        <v>0</v>
      </c>
      <c r="AU8">
        <v>0</v>
      </c>
      <c r="AV8">
        <v>2</v>
      </c>
      <c r="AW8">
        <v>0</v>
      </c>
      <c r="AX8">
        <v>0</v>
      </c>
      <c r="AY8">
        <v>0</v>
      </c>
      <c r="AZ8">
        <v>45</v>
      </c>
      <c r="BA8">
        <v>0</v>
      </c>
      <c r="BB8">
        <v>1</v>
      </c>
      <c r="BC8">
        <v>50</v>
      </c>
      <c r="BD8">
        <v>0</v>
      </c>
      <c r="BE8">
        <v>0</v>
      </c>
      <c r="BF8">
        <v>1</v>
      </c>
      <c r="BG8">
        <v>61</v>
      </c>
      <c r="BH8">
        <v>1</v>
      </c>
      <c r="BI8">
        <v>0</v>
      </c>
      <c r="BJ8">
        <v>0</v>
      </c>
      <c r="BK8">
        <v>0</v>
      </c>
      <c r="BL8">
        <v>0</v>
      </c>
      <c r="BM8">
        <v>1</v>
      </c>
      <c r="BN8">
        <v>1</v>
      </c>
      <c r="BO8">
        <v>9</v>
      </c>
      <c r="BP8">
        <f t="shared" si="0"/>
        <v>201</v>
      </c>
    </row>
    <row r="9" spans="1:68" x14ac:dyDescent="0.3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3</v>
      </c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3</v>
      </c>
      <c r="BA9">
        <v>0</v>
      </c>
      <c r="BB9">
        <v>0</v>
      </c>
      <c r="BC9">
        <v>8</v>
      </c>
      <c r="BD9">
        <v>0</v>
      </c>
      <c r="BE9">
        <v>0</v>
      </c>
      <c r="BF9">
        <v>0</v>
      </c>
      <c r="BG9">
        <v>13</v>
      </c>
      <c r="BH9">
        <v>0</v>
      </c>
      <c r="BI9">
        <v>1</v>
      </c>
      <c r="BJ9">
        <v>0</v>
      </c>
      <c r="BK9">
        <v>0</v>
      </c>
      <c r="BL9">
        <v>0</v>
      </c>
      <c r="BM9">
        <v>0</v>
      </c>
      <c r="BN9">
        <v>0</v>
      </c>
      <c r="BO9">
        <v>1</v>
      </c>
      <c r="BP9">
        <f t="shared" si="0"/>
        <v>42</v>
      </c>
    </row>
    <row r="10" spans="1:68" x14ac:dyDescent="0.35">
      <c r="A10" t="s">
        <v>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11</v>
      </c>
      <c r="BA10">
        <v>0</v>
      </c>
      <c r="BB10">
        <v>0</v>
      </c>
      <c r="BC10">
        <v>10</v>
      </c>
      <c r="BD10">
        <v>1</v>
      </c>
      <c r="BE10">
        <v>0</v>
      </c>
      <c r="BF10">
        <v>0</v>
      </c>
      <c r="BG10">
        <v>7</v>
      </c>
      <c r="BH10">
        <v>0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f t="shared" si="0"/>
        <v>35</v>
      </c>
    </row>
    <row r="11" spans="1:68" x14ac:dyDescent="0.35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f t="shared" si="0"/>
        <v>0</v>
      </c>
    </row>
    <row r="12" spans="1:68" x14ac:dyDescent="0.35">
      <c r="A12" t="s">
        <v>17</v>
      </c>
      <c r="B12">
        <v>1</v>
      </c>
      <c r="C12">
        <v>1</v>
      </c>
      <c r="D12">
        <v>0</v>
      </c>
      <c r="E12">
        <v>0</v>
      </c>
      <c r="F12">
        <v>0</v>
      </c>
      <c r="G12">
        <v>24</v>
      </c>
      <c r="H12">
        <v>12</v>
      </c>
      <c r="I12">
        <v>0</v>
      </c>
      <c r="J12">
        <v>10</v>
      </c>
      <c r="K12">
        <v>3</v>
      </c>
      <c r="L12">
        <v>1</v>
      </c>
      <c r="M12">
        <v>0</v>
      </c>
      <c r="N12">
        <v>0</v>
      </c>
      <c r="O12">
        <v>38</v>
      </c>
      <c r="P12">
        <v>0</v>
      </c>
      <c r="Q12">
        <v>0</v>
      </c>
      <c r="R12">
        <v>1</v>
      </c>
      <c r="S12">
        <v>1</v>
      </c>
      <c r="T12">
        <v>0</v>
      </c>
      <c r="U12">
        <v>35</v>
      </c>
      <c r="V12">
        <v>1</v>
      </c>
      <c r="W12">
        <v>123</v>
      </c>
      <c r="X12">
        <v>0</v>
      </c>
      <c r="Y12">
        <v>0</v>
      </c>
      <c r="Z12">
        <v>2</v>
      </c>
      <c r="AA12">
        <v>1</v>
      </c>
      <c r="AB12">
        <v>1</v>
      </c>
      <c r="AC12">
        <v>0</v>
      </c>
      <c r="AD12">
        <v>0</v>
      </c>
      <c r="AE12">
        <v>1</v>
      </c>
      <c r="AF12">
        <v>3</v>
      </c>
      <c r="AG12">
        <v>1</v>
      </c>
      <c r="AH12">
        <v>2</v>
      </c>
      <c r="AI12">
        <v>4</v>
      </c>
      <c r="AJ12">
        <v>0</v>
      </c>
      <c r="AK12">
        <v>0</v>
      </c>
      <c r="AL12">
        <v>11</v>
      </c>
      <c r="AM12">
        <v>1</v>
      </c>
      <c r="AN12">
        <v>0</v>
      </c>
      <c r="AO12">
        <v>0</v>
      </c>
      <c r="AP12">
        <v>7</v>
      </c>
      <c r="AQ12">
        <v>0</v>
      </c>
      <c r="AR12">
        <v>1</v>
      </c>
      <c r="AS12">
        <v>0</v>
      </c>
      <c r="AT12">
        <v>0</v>
      </c>
      <c r="AU12">
        <v>3</v>
      </c>
      <c r="AV12">
        <v>49</v>
      </c>
      <c r="AW12">
        <v>14</v>
      </c>
      <c r="AX12">
        <v>0</v>
      </c>
      <c r="AY12">
        <v>0</v>
      </c>
      <c r="AZ12">
        <v>110</v>
      </c>
      <c r="BA12">
        <v>1</v>
      </c>
      <c r="BB12">
        <v>2</v>
      </c>
      <c r="BC12">
        <v>154</v>
      </c>
      <c r="BD12">
        <v>0</v>
      </c>
      <c r="BE12">
        <v>1</v>
      </c>
      <c r="BF12">
        <v>0</v>
      </c>
      <c r="BG12">
        <v>124</v>
      </c>
      <c r="BH12">
        <v>5</v>
      </c>
      <c r="BI12">
        <v>39</v>
      </c>
      <c r="BJ12">
        <v>0</v>
      </c>
      <c r="BK12">
        <v>0</v>
      </c>
      <c r="BL12">
        <v>1</v>
      </c>
      <c r="BM12">
        <v>13</v>
      </c>
      <c r="BN12">
        <v>6</v>
      </c>
      <c r="BO12">
        <v>11</v>
      </c>
      <c r="BP12">
        <f t="shared" si="0"/>
        <v>819</v>
      </c>
    </row>
    <row r="13" spans="1:68" x14ac:dyDescent="0.3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2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3</v>
      </c>
      <c r="AW13">
        <v>0</v>
      </c>
      <c r="AX13">
        <v>0</v>
      </c>
      <c r="AY13">
        <v>0</v>
      </c>
      <c r="AZ13">
        <v>3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2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f t="shared" si="0"/>
        <v>15</v>
      </c>
    </row>
    <row r="14" spans="1:68" x14ac:dyDescent="0.3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f t="shared" si="0"/>
        <v>0</v>
      </c>
    </row>
    <row r="15" spans="1:68" x14ac:dyDescent="0.35">
      <c r="A15" t="s">
        <v>27</v>
      </c>
      <c r="B15">
        <v>4</v>
      </c>
      <c r="C15">
        <v>3</v>
      </c>
      <c r="D15">
        <v>2</v>
      </c>
      <c r="E15">
        <v>4</v>
      </c>
      <c r="F15">
        <v>0</v>
      </c>
      <c r="G15">
        <v>15</v>
      </c>
      <c r="H15">
        <v>25</v>
      </c>
      <c r="I15">
        <v>2</v>
      </c>
      <c r="J15">
        <v>50</v>
      </c>
      <c r="K15">
        <v>0</v>
      </c>
      <c r="L15">
        <v>0</v>
      </c>
      <c r="M15">
        <v>0</v>
      </c>
      <c r="N15">
        <v>1</v>
      </c>
      <c r="O15">
        <v>65</v>
      </c>
      <c r="P15">
        <v>0</v>
      </c>
      <c r="Q15">
        <v>0</v>
      </c>
      <c r="R15">
        <v>0</v>
      </c>
      <c r="S15">
        <v>0</v>
      </c>
      <c r="T15">
        <v>1</v>
      </c>
      <c r="U15">
        <v>19</v>
      </c>
      <c r="V15">
        <v>0</v>
      </c>
      <c r="W15">
        <v>14</v>
      </c>
      <c r="X15">
        <v>1</v>
      </c>
      <c r="Y15">
        <v>0</v>
      </c>
      <c r="Z15">
        <v>1</v>
      </c>
      <c r="AA15">
        <v>1</v>
      </c>
      <c r="AB15">
        <v>0</v>
      </c>
      <c r="AC15">
        <v>0</v>
      </c>
      <c r="AD15">
        <v>7</v>
      </c>
      <c r="AE15">
        <v>3</v>
      </c>
      <c r="AF15">
        <v>1</v>
      </c>
      <c r="AG15">
        <v>0</v>
      </c>
      <c r="AH15">
        <v>0</v>
      </c>
      <c r="AI15">
        <v>5</v>
      </c>
      <c r="AJ15">
        <v>2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3</v>
      </c>
      <c r="AQ15">
        <v>0</v>
      </c>
      <c r="AR15">
        <v>4</v>
      </c>
      <c r="AS15">
        <v>0</v>
      </c>
      <c r="AT15">
        <v>0</v>
      </c>
      <c r="AU15">
        <v>0</v>
      </c>
      <c r="AV15">
        <v>5</v>
      </c>
      <c r="AW15">
        <v>4</v>
      </c>
      <c r="AX15">
        <v>0</v>
      </c>
      <c r="AY15">
        <v>0</v>
      </c>
      <c r="AZ15">
        <v>321</v>
      </c>
      <c r="BA15">
        <v>0</v>
      </c>
      <c r="BB15">
        <v>4</v>
      </c>
      <c r="BC15">
        <v>318</v>
      </c>
      <c r="BD15">
        <v>1</v>
      </c>
      <c r="BE15">
        <v>0</v>
      </c>
      <c r="BF15">
        <v>0</v>
      </c>
      <c r="BG15">
        <v>391</v>
      </c>
      <c r="BH15">
        <v>2</v>
      </c>
      <c r="BI15">
        <v>4</v>
      </c>
      <c r="BJ15">
        <v>0</v>
      </c>
      <c r="BK15">
        <v>0</v>
      </c>
      <c r="BL15">
        <v>1</v>
      </c>
      <c r="BM15">
        <v>12</v>
      </c>
      <c r="BN15">
        <v>4</v>
      </c>
      <c r="BO15">
        <v>51</v>
      </c>
      <c r="BP15">
        <f t="shared" si="0"/>
        <v>1352</v>
      </c>
    </row>
    <row r="16" spans="1:68" x14ac:dyDescent="0.35">
      <c r="A16" t="s">
        <v>31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f t="shared" si="0"/>
        <v>0</v>
      </c>
    </row>
    <row r="17" spans="1:68" x14ac:dyDescent="0.35">
      <c r="A17" t="s">
        <v>34</v>
      </c>
      <c r="B17">
        <v>3</v>
      </c>
      <c r="C17">
        <v>5</v>
      </c>
      <c r="D17">
        <v>5</v>
      </c>
      <c r="E17">
        <v>3</v>
      </c>
      <c r="F17">
        <v>0</v>
      </c>
      <c r="G17">
        <v>2</v>
      </c>
      <c r="H17">
        <v>13</v>
      </c>
      <c r="I17">
        <v>0</v>
      </c>
      <c r="J17">
        <v>44</v>
      </c>
      <c r="K17">
        <v>1</v>
      </c>
      <c r="L17">
        <v>1</v>
      </c>
      <c r="M17">
        <v>0</v>
      </c>
      <c r="N17">
        <v>0</v>
      </c>
      <c r="O17">
        <v>77</v>
      </c>
      <c r="P17">
        <v>0</v>
      </c>
      <c r="Q17">
        <v>0</v>
      </c>
      <c r="R17">
        <v>2</v>
      </c>
      <c r="S17">
        <v>0</v>
      </c>
      <c r="T17">
        <v>0</v>
      </c>
      <c r="U17">
        <v>17</v>
      </c>
      <c r="V17">
        <v>3</v>
      </c>
      <c r="W17">
        <v>6</v>
      </c>
      <c r="X17">
        <v>0</v>
      </c>
      <c r="Y17">
        <v>0</v>
      </c>
      <c r="Z17">
        <v>2</v>
      </c>
      <c r="AA17">
        <v>0</v>
      </c>
      <c r="AB17">
        <v>1</v>
      </c>
      <c r="AC17">
        <v>0</v>
      </c>
      <c r="AD17">
        <v>23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3</v>
      </c>
      <c r="AS17">
        <v>0</v>
      </c>
      <c r="AT17">
        <v>0</v>
      </c>
      <c r="AU17">
        <v>1</v>
      </c>
      <c r="AV17">
        <v>9</v>
      </c>
      <c r="AW17">
        <v>7</v>
      </c>
      <c r="AX17">
        <v>0</v>
      </c>
      <c r="AY17">
        <v>0</v>
      </c>
      <c r="AZ17">
        <v>321</v>
      </c>
      <c r="BA17">
        <v>0</v>
      </c>
      <c r="BB17">
        <v>0</v>
      </c>
      <c r="BC17">
        <v>290</v>
      </c>
      <c r="BD17">
        <v>1</v>
      </c>
      <c r="BE17">
        <v>0</v>
      </c>
      <c r="BF17">
        <v>0</v>
      </c>
      <c r="BG17">
        <v>401</v>
      </c>
      <c r="BH17">
        <v>2</v>
      </c>
      <c r="BI17">
        <v>4</v>
      </c>
      <c r="BJ17">
        <v>0</v>
      </c>
      <c r="BK17">
        <v>0</v>
      </c>
      <c r="BL17">
        <v>1</v>
      </c>
      <c r="BM17">
        <v>3</v>
      </c>
      <c r="BN17">
        <v>0</v>
      </c>
      <c r="BO17">
        <v>53</v>
      </c>
      <c r="BP17">
        <f t="shared" si="0"/>
        <v>1311</v>
      </c>
    </row>
    <row r="18" spans="1:68" x14ac:dyDescent="0.35">
      <c r="A18" t="s">
        <v>36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2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20</v>
      </c>
      <c r="BA18">
        <v>0</v>
      </c>
      <c r="BB18">
        <v>0</v>
      </c>
      <c r="BC18">
        <v>16</v>
      </c>
      <c r="BD18">
        <v>0</v>
      </c>
      <c r="BE18">
        <v>0</v>
      </c>
      <c r="BF18">
        <v>0</v>
      </c>
      <c r="BG18">
        <v>22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5</v>
      </c>
      <c r="BP18">
        <f t="shared" si="0"/>
        <v>79</v>
      </c>
    </row>
    <row r="19" spans="1:68" x14ac:dyDescent="0.35">
      <c r="A19" t="s">
        <v>38</v>
      </c>
      <c r="B19">
        <v>0</v>
      </c>
      <c r="C19">
        <v>2</v>
      </c>
      <c r="D19">
        <v>0</v>
      </c>
      <c r="E19">
        <v>0</v>
      </c>
      <c r="F19">
        <v>0</v>
      </c>
      <c r="G19">
        <v>2</v>
      </c>
      <c r="H19">
        <v>7</v>
      </c>
      <c r="I19">
        <v>0</v>
      </c>
      <c r="J19">
        <v>15</v>
      </c>
      <c r="K19">
        <v>0</v>
      </c>
      <c r="L19">
        <v>0</v>
      </c>
      <c r="M19">
        <v>0</v>
      </c>
      <c r="N19">
        <v>0</v>
      </c>
      <c r="O19">
        <v>18</v>
      </c>
      <c r="P19">
        <v>0</v>
      </c>
      <c r="Q19">
        <v>0</v>
      </c>
      <c r="R19">
        <v>1</v>
      </c>
      <c r="S19">
        <v>0</v>
      </c>
      <c r="T19">
        <v>0</v>
      </c>
      <c r="U19">
        <v>3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4</v>
      </c>
      <c r="AE19">
        <v>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1</v>
      </c>
      <c r="AY19">
        <v>0</v>
      </c>
      <c r="AZ19">
        <v>84</v>
      </c>
      <c r="BA19">
        <v>0</v>
      </c>
      <c r="BB19">
        <v>0</v>
      </c>
      <c r="BC19">
        <v>81</v>
      </c>
      <c r="BD19">
        <v>0</v>
      </c>
      <c r="BE19">
        <v>0</v>
      </c>
      <c r="BF19">
        <v>0</v>
      </c>
      <c r="BG19">
        <v>144</v>
      </c>
      <c r="BH19">
        <v>0</v>
      </c>
      <c r="BI19">
        <v>2</v>
      </c>
      <c r="BJ19">
        <v>0</v>
      </c>
      <c r="BK19">
        <v>0</v>
      </c>
      <c r="BL19">
        <v>0</v>
      </c>
      <c r="BM19">
        <v>0</v>
      </c>
      <c r="BN19">
        <v>2</v>
      </c>
      <c r="BO19">
        <v>9</v>
      </c>
      <c r="BP19">
        <f t="shared" si="0"/>
        <v>382</v>
      </c>
    </row>
    <row r="20" spans="1:68" x14ac:dyDescent="0.35">
      <c r="A20" t="s">
        <v>39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5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23</v>
      </c>
      <c r="BA20">
        <v>0</v>
      </c>
      <c r="BB20">
        <v>0</v>
      </c>
      <c r="BC20">
        <v>33</v>
      </c>
      <c r="BD20">
        <v>0</v>
      </c>
      <c r="BE20">
        <v>0</v>
      </c>
      <c r="BF20">
        <v>0</v>
      </c>
      <c r="BG20">
        <v>33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3</v>
      </c>
      <c r="BP20">
        <f t="shared" si="0"/>
        <v>109</v>
      </c>
    </row>
    <row r="21" spans="1:68" x14ac:dyDescent="0.35">
      <c r="A21" t="s">
        <v>40</v>
      </c>
      <c r="B21">
        <v>1</v>
      </c>
      <c r="C21">
        <v>2</v>
      </c>
      <c r="D21">
        <v>0</v>
      </c>
      <c r="E21">
        <v>0</v>
      </c>
      <c r="F21">
        <v>0</v>
      </c>
      <c r="G21">
        <v>0</v>
      </c>
      <c r="H21">
        <v>4</v>
      </c>
      <c r="I21">
        <v>0</v>
      </c>
      <c r="J21">
        <v>4</v>
      </c>
      <c r="K21">
        <v>0</v>
      </c>
      <c r="L21">
        <v>0</v>
      </c>
      <c r="M21">
        <v>0</v>
      </c>
      <c r="N21">
        <v>0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32</v>
      </c>
      <c r="BA21">
        <v>0</v>
      </c>
      <c r="BB21">
        <v>0</v>
      </c>
      <c r="BC21">
        <v>40</v>
      </c>
      <c r="BD21">
        <v>0</v>
      </c>
      <c r="BE21">
        <v>0</v>
      </c>
      <c r="BF21">
        <v>0</v>
      </c>
      <c r="BG21">
        <v>51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7</v>
      </c>
      <c r="BP21">
        <f t="shared" si="0"/>
        <v>152</v>
      </c>
    </row>
    <row r="22" spans="1:68" x14ac:dyDescent="0.35">
      <c r="A22" t="s">
        <v>49</v>
      </c>
      <c r="B22">
        <v>0</v>
      </c>
      <c r="C22">
        <v>2</v>
      </c>
      <c r="D22">
        <v>0</v>
      </c>
      <c r="E22">
        <v>0</v>
      </c>
      <c r="F22">
        <v>0</v>
      </c>
      <c r="G22">
        <v>2</v>
      </c>
      <c r="H22">
        <v>2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30</v>
      </c>
      <c r="BA22">
        <v>0</v>
      </c>
      <c r="BB22">
        <v>1</v>
      </c>
      <c r="BC22">
        <v>30</v>
      </c>
      <c r="BD22">
        <v>0</v>
      </c>
      <c r="BE22">
        <v>0</v>
      </c>
      <c r="BF22">
        <v>0</v>
      </c>
      <c r="BG22">
        <v>46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</v>
      </c>
      <c r="BN22">
        <v>0</v>
      </c>
      <c r="BO22">
        <v>6</v>
      </c>
      <c r="BP22">
        <f t="shared" si="0"/>
        <v>136</v>
      </c>
    </row>
    <row r="23" spans="1:68" x14ac:dyDescent="0.35">
      <c r="A23" t="s">
        <v>65</v>
      </c>
      <c r="B23">
        <v>2</v>
      </c>
      <c r="C23">
        <v>1</v>
      </c>
      <c r="D23">
        <v>0</v>
      </c>
      <c r="E23">
        <v>0</v>
      </c>
      <c r="F23">
        <v>0</v>
      </c>
      <c r="G23">
        <v>5</v>
      </c>
      <c r="H23">
        <v>13</v>
      </c>
      <c r="I23">
        <v>1</v>
      </c>
      <c r="J23">
        <v>40</v>
      </c>
      <c r="K23">
        <v>1</v>
      </c>
      <c r="L23">
        <v>0</v>
      </c>
      <c r="M23">
        <v>1</v>
      </c>
      <c r="N23">
        <v>1</v>
      </c>
      <c r="O23">
        <v>24</v>
      </c>
      <c r="P23">
        <v>0</v>
      </c>
      <c r="Q23">
        <v>0</v>
      </c>
      <c r="R23">
        <v>1</v>
      </c>
      <c r="S23">
        <v>0</v>
      </c>
      <c r="T23">
        <v>0</v>
      </c>
      <c r="U23">
        <v>5</v>
      </c>
      <c r="V23">
        <v>3</v>
      </c>
      <c r="W23">
        <v>4</v>
      </c>
      <c r="X23">
        <v>0</v>
      </c>
      <c r="Y23">
        <v>0</v>
      </c>
      <c r="Z23">
        <v>2</v>
      </c>
      <c r="AA23">
        <v>0</v>
      </c>
      <c r="AB23">
        <v>0</v>
      </c>
      <c r="AC23">
        <v>0</v>
      </c>
      <c r="AD23">
        <v>14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1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0</v>
      </c>
      <c r="AT23">
        <v>0</v>
      </c>
      <c r="AU23">
        <v>0</v>
      </c>
      <c r="AV23">
        <v>6</v>
      </c>
      <c r="AW23">
        <v>2</v>
      </c>
      <c r="AX23">
        <v>0</v>
      </c>
      <c r="AY23">
        <v>0</v>
      </c>
      <c r="AZ23">
        <v>148</v>
      </c>
      <c r="BA23">
        <v>0</v>
      </c>
      <c r="BB23">
        <v>1</v>
      </c>
      <c r="BC23">
        <v>117</v>
      </c>
      <c r="BD23">
        <v>1</v>
      </c>
      <c r="BE23">
        <v>0</v>
      </c>
      <c r="BF23">
        <v>0</v>
      </c>
      <c r="BG23">
        <v>180</v>
      </c>
      <c r="BH23">
        <v>0</v>
      </c>
      <c r="BI23">
        <v>2</v>
      </c>
      <c r="BJ23">
        <v>0</v>
      </c>
      <c r="BK23">
        <v>1</v>
      </c>
      <c r="BL23">
        <v>0</v>
      </c>
      <c r="BM23">
        <v>2</v>
      </c>
      <c r="BN23">
        <v>1</v>
      </c>
      <c r="BO23">
        <v>28</v>
      </c>
      <c r="BP23">
        <f t="shared" si="0"/>
        <v>612</v>
      </c>
    </row>
    <row r="24" spans="1:68" x14ac:dyDescent="0.35">
      <c r="A24" t="s">
        <v>66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5</v>
      </c>
      <c r="AW24">
        <v>0</v>
      </c>
      <c r="AX24">
        <v>0</v>
      </c>
      <c r="AY24">
        <v>0</v>
      </c>
      <c r="AZ24">
        <v>3</v>
      </c>
      <c r="BA24">
        <v>0</v>
      </c>
      <c r="BB24">
        <v>0</v>
      </c>
      <c r="BC24">
        <v>5</v>
      </c>
      <c r="BD24">
        <v>0</v>
      </c>
      <c r="BE24">
        <v>0</v>
      </c>
      <c r="BF24">
        <v>0</v>
      </c>
      <c r="BG24">
        <v>2</v>
      </c>
      <c r="BH24">
        <v>3</v>
      </c>
      <c r="BI24">
        <v>3</v>
      </c>
      <c r="BJ24">
        <v>0</v>
      </c>
      <c r="BK24">
        <v>0</v>
      </c>
      <c r="BL24">
        <v>3</v>
      </c>
      <c r="BM24">
        <v>3</v>
      </c>
      <c r="BN24">
        <v>1</v>
      </c>
      <c r="BO24">
        <v>3</v>
      </c>
      <c r="BP24">
        <f t="shared" si="0"/>
        <v>41</v>
      </c>
    </row>
    <row r="25" spans="1:68" x14ac:dyDescent="0.35">
      <c r="A25" t="s">
        <v>81</v>
      </c>
      <c r="B25">
        <v>3</v>
      </c>
      <c r="C25">
        <v>0</v>
      </c>
      <c r="D25">
        <v>0</v>
      </c>
      <c r="E25">
        <v>0</v>
      </c>
      <c r="F25">
        <v>0</v>
      </c>
      <c r="G25">
        <v>5</v>
      </c>
      <c r="H25">
        <v>1</v>
      </c>
      <c r="I25">
        <v>0</v>
      </c>
      <c r="J25">
        <v>3</v>
      </c>
      <c r="K25">
        <v>0</v>
      </c>
      <c r="L25">
        <v>0</v>
      </c>
      <c r="M25">
        <v>1</v>
      </c>
      <c r="N25">
        <v>0</v>
      </c>
      <c r="O25">
        <v>4</v>
      </c>
      <c r="P25">
        <v>2</v>
      </c>
      <c r="Q25">
        <v>0</v>
      </c>
      <c r="R25">
        <v>1</v>
      </c>
      <c r="S25">
        <v>0</v>
      </c>
      <c r="T25">
        <v>0</v>
      </c>
      <c r="U25">
        <v>7</v>
      </c>
      <c r="V25">
        <v>0</v>
      </c>
      <c r="W25">
        <v>26</v>
      </c>
      <c r="X25">
        <v>0</v>
      </c>
      <c r="Y25">
        <v>1</v>
      </c>
      <c r="Z25">
        <v>0</v>
      </c>
      <c r="AA25">
        <v>0</v>
      </c>
      <c r="AB25">
        <v>1</v>
      </c>
      <c r="AC25">
        <v>2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1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16</v>
      </c>
      <c r="AW25">
        <v>2</v>
      </c>
      <c r="AX25">
        <v>0</v>
      </c>
      <c r="AY25">
        <v>0</v>
      </c>
      <c r="AZ25">
        <v>32</v>
      </c>
      <c r="BA25">
        <v>0</v>
      </c>
      <c r="BB25">
        <v>1</v>
      </c>
      <c r="BC25">
        <v>33</v>
      </c>
      <c r="BD25">
        <v>0</v>
      </c>
      <c r="BE25">
        <v>0</v>
      </c>
      <c r="BF25">
        <v>0</v>
      </c>
      <c r="BG25">
        <v>34</v>
      </c>
      <c r="BH25">
        <v>8</v>
      </c>
      <c r="BI25">
        <v>6</v>
      </c>
      <c r="BJ25">
        <v>0</v>
      </c>
      <c r="BK25">
        <v>0</v>
      </c>
      <c r="BL25">
        <v>3</v>
      </c>
      <c r="BM25">
        <v>6</v>
      </c>
      <c r="BN25">
        <v>2</v>
      </c>
      <c r="BO25">
        <v>5</v>
      </c>
      <c r="BP25">
        <f t="shared" si="0"/>
        <v>209</v>
      </c>
    </row>
    <row r="26" spans="1:68" x14ac:dyDescent="0.35">
      <c r="A26" t="s">
        <v>82</v>
      </c>
      <c r="B26">
        <v>2</v>
      </c>
      <c r="C26">
        <v>0</v>
      </c>
      <c r="D26">
        <v>0</v>
      </c>
      <c r="E26">
        <v>0</v>
      </c>
      <c r="F26">
        <v>0</v>
      </c>
      <c r="G26">
        <v>10</v>
      </c>
      <c r="H26">
        <v>4</v>
      </c>
      <c r="I26">
        <v>1</v>
      </c>
      <c r="J26">
        <v>2</v>
      </c>
      <c r="K26">
        <v>0</v>
      </c>
      <c r="L26">
        <v>0</v>
      </c>
      <c r="M26">
        <v>1</v>
      </c>
      <c r="N26">
        <v>1</v>
      </c>
      <c r="O26">
        <v>3</v>
      </c>
      <c r="P26">
        <v>0</v>
      </c>
      <c r="Q26">
        <v>1</v>
      </c>
      <c r="R26">
        <v>0</v>
      </c>
      <c r="S26">
        <v>0</v>
      </c>
      <c r="T26">
        <v>0</v>
      </c>
      <c r="U26">
        <v>14</v>
      </c>
      <c r="V26">
        <v>0</v>
      </c>
      <c r="W26">
        <v>64</v>
      </c>
      <c r="X26">
        <v>0</v>
      </c>
      <c r="Y26">
        <v>0</v>
      </c>
      <c r="Z26">
        <v>0</v>
      </c>
      <c r="AA26">
        <v>2</v>
      </c>
      <c r="AB26">
        <v>0</v>
      </c>
      <c r="AC26">
        <v>1</v>
      </c>
      <c r="AD26">
        <v>7</v>
      </c>
      <c r="AE26">
        <v>4</v>
      </c>
      <c r="AF26">
        <v>0</v>
      </c>
      <c r="AG26">
        <v>0</v>
      </c>
      <c r="AH26">
        <v>2</v>
      </c>
      <c r="AI26">
        <v>4</v>
      </c>
      <c r="AJ26">
        <v>0</v>
      </c>
      <c r="AK26">
        <v>0</v>
      </c>
      <c r="AL26">
        <v>5</v>
      </c>
      <c r="AM26">
        <v>1</v>
      </c>
      <c r="AN26">
        <v>0</v>
      </c>
      <c r="AO26">
        <v>1</v>
      </c>
      <c r="AP26">
        <v>7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18</v>
      </c>
      <c r="AW26">
        <v>3</v>
      </c>
      <c r="AX26">
        <v>0</v>
      </c>
      <c r="AY26">
        <v>0</v>
      </c>
      <c r="AZ26">
        <v>27</v>
      </c>
      <c r="BA26">
        <v>0</v>
      </c>
      <c r="BB26">
        <v>1</v>
      </c>
      <c r="BC26">
        <v>47</v>
      </c>
      <c r="BD26">
        <v>1</v>
      </c>
      <c r="BE26">
        <v>0</v>
      </c>
      <c r="BF26">
        <v>1</v>
      </c>
      <c r="BG26">
        <v>40</v>
      </c>
      <c r="BH26">
        <v>9</v>
      </c>
      <c r="BI26">
        <v>13</v>
      </c>
      <c r="BJ26">
        <v>0</v>
      </c>
      <c r="BK26">
        <v>0</v>
      </c>
      <c r="BL26">
        <v>0</v>
      </c>
      <c r="BM26">
        <v>5</v>
      </c>
      <c r="BN26">
        <v>4</v>
      </c>
      <c r="BO26">
        <v>2</v>
      </c>
      <c r="BP26">
        <f t="shared" si="0"/>
        <v>309</v>
      </c>
    </row>
    <row r="27" spans="1:68" x14ac:dyDescent="0.35">
      <c r="A27" t="s">
        <v>83</v>
      </c>
      <c r="B27">
        <v>4</v>
      </c>
      <c r="C27">
        <v>0</v>
      </c>
      <c r="D27">
        <v>1</v>
      </c>
      <c r="E27">
        <v>0</v>
      </c>
      <c r="F27">
        <v>0</v>
      </c>
      <c r="G27">
        <v>25</v>
      </c>
      <c r="H27">
        <v>11</v>
      </c>
      <c r="I27">
        <v>1</v>
      </c>
      <c r="J27">
        <v>6</v>
      </c>
      <c r="K27">
        <v>2</v>
      </c>
      <c r="L27">
        <v>1</v>
      </c>
      <c r="M27">
        <v>0</v>
      </c>
      <c r="N27">
        <v>0</v>
      </c>
      <c r="O27">
        <v>18</v>
      </c>
      <c r="P27">
        <v>0</v>
      </c>
      <c r="Q27">
        <v>0</v>
      </c>
      <c r="R27">
        <v>1</v>
      </c>
      <c r="S27">
        <v>1</v>
      </c>
      <c r="T27">
        <v>0</v>
      </c>
      <c r="U27">
        <v>17</v>
      </c>
      <c r="V27">
        <v>2</v>
      </c>
      <c r="W27">
        <v>85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2</v>
      </c>
      <c r="AE27">
        <v>2</v>
      </c>
      <c r="AF27">
        <v>1</v>
      </c>
      <c r="AG27">
        <v>0</v>
      </c>
      <c r="AH27">
        <v>0</v>
      </c>
      <c r="AI27">
        <v>1</v>
      </c>
      <c r="AJ27">
        <v>0</v>
      </c>
      <c r="AK27">
        <v>0</v>
      </c>
      <c r="AL27">
        <v>4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2</v>
      </c>
      <c r="AS27">
        <v>4</v>
      </c>
      <c r="AT27">
        <v>1</v>
      </c>
      <c r="AU27">
        <v>1</v>
      </c>
      <c r="AV27">
        <v>51</v>
      </c>
      <c r="AW27">
        <v>2</v>
      </c>
      <c r="AX27">
        <v>0</v>
      </c>
      <c r="AY27">
        <v>0</v>
      </c>
      <c r="AZ27">
        <v>93</v>
      </c>
      <c r="BA27">
        <v>0</v>
      </c>
      <c r="BB27">
        <v>0</v>
      </c>
      <c r="BC27">
        <v>105</v>
      </c>
      <c r="BD27">
        <v>0</v>
      </c>
      <c r="BE27">
        <v>1</v>
      </c>
      <c r="BF27">
        <v>2</v>
      </c>
      <c r="BG27">
        <v>97</v>
      </c>
      <c r="BH27">
        <v>8</v>
      </c>
      <c r="BI27">
        <v>16</v>
      </c>
      <c r="BJ27">
        <v>0</v>
      </c>
      <c r="BK27">
        <v>0</v>
      </c>
      <c r="BL27">
        <v>1</v>
      </c>
      <c r="BM27">
        <v>15</v>
      </c>
      <c r="BN27">
        <v>2</v>
      </c>
      <c r="BO27">
        <v>10</v>
      </c>
      <c r="BP27">
        <f t="shared" si="0"/>
        <v>599</v>
      </c>
    </row>
    <row r="28" spans="1:68" x14ac:dyDescent="0.35">
      <c r="A28" t="s">
        <v>92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10</v>
      </c>
      <c r="BA28">
        <v>0</v>
      </c>
      <c r="BB28">
        <v>0</v>
      </c>
      <c r="BC28">
        <v>3</v>
      </c>
      <c r="BD28">
        <v>0</v>
      </c>
      <c r="BE28">
        <v>0</v>
      </c>
      <c r="BF28">
        <v>0</v>
      </c>
      <c r="BG28">
        <v>17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</v>
      </c>
      <c r="BP28">
        <f t="shared" si="0"/>
        <v>40</v>
      </c>
    </row>
    <row r="29" spans="1:68" x14ac:dyDescent="0.35">
      <c r="A29" t="s">
        <v>93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sqref="A1:D1"/>
    </sheetView>
  </sheetViews>
  <sheetFormatPr defaultRowHeight="14.5" x14ac:dyDescent="0.35"/>
  <cols>
    <col min="1" max="1" width="30.6328125" customWidth="1"/>
    <col min="2" max="2" width="16.26953125" customWidth="1"/>
    <col min="3" max="3" width="22" style="2" customWidth="1"/>
    <col min="4" max="4" width="16.90625" style="2" customWidth="1"/>
  </cols>
  <sheetData>
    <row r="1" spans="1:4" x14ac:dyDescent="0.35">
      <c r="A1" s="5" t="s">
        <v>100</v>
      </c>
      <c r="B1" s="5"/>
      <c r="C1" s="5"/>
      <c r="D1" s="5"/>
    </row>
    <row r="2" spans="1:4" x14ac:dyDescent="0.35">
      <c r="A2" s="4" t="s">
        <v>96</v>
      </c>
      <c r="B2" s="4" t="s">
        <v>97</v>
      </c>
      <c r="C2" s="3" t="s">
        <v>94</v>
      </c>
      <c r="D2" s="3" t="s">
        <v>95</v>
      </c>
    </row>
    <row r="3" spans="1:4" x14ac:dyDescent="0.35">
      <c r="A3" t="s">
        <v>27</v>
      </c>
      <c r="B3" s="1">
        <f>SUM(C3/D3)</f>
        <v>0.89714664897146645</v>
      </c>
      <c r="C3" s="2">
        <v>1352</v>
      </c>
      <c r="D3" s="2">
        <v>1507</v>
      </c>
    </row>
    <row r="4" spans="1:4" x14ac:dyDescent="0.35">
      <c r="A4" t="s">
        <v>34</v>
      </c>
      <c r="B4" s="1">
        <f>SUM(C4/D4)</f>
        <v>0.41097178683385582</v>
      </c>
      <c r="C4" s="2">
        <v>1311</v>
      </c>
      <c r="D4" s="2">
        <v>3190</v>
      </c>
    </row>
    <row r="5" spans="1:4" x14ac:dyDescent="0.35">
      <c r="A5" t="s">
        <v>17</v>
      </c>
      <c r="B5" s="1">
        <f>SUM(C5/D5)</f>
        <v>7.875</v>
      </c>
      <c r="C5" s="2">
        <v>819</v>
      </c>
      <c r="D5" s="2">
        <v>104</v>
      </c>
    </row>
    <row r="6" spans="1:4" x14ac:dyDescent="0.35">
      <c r="A6" t="s">
        <v>5</v>
      </c>
      <c r="B6" s="1">
        <f>SUM(C6/D6)</f>
        <v>0.31483300589390961</v>
      </c>
      <c r="C6" s="2">
        <v>641</v>
      </c>
      <c r="D6" s="2">
        <v>2036</v>
      </c>
    </row>
    <row r="7" spans="1:4" x14ac:dyDescent="0.35">
      <c r="A7" t="s">
        <v>65</v>
      </c>
      <c r="B7" s="1">
        <f>SUM(C7/D7)</f>
        <v>0.48842777334397447</v>
      </c>
      <c r="C7" s="2">
        <v>612</v>
      </c>
      <c r="D7" s="2">
        <v>1253</v>
      </c>
    </row>
    <row r="8" spans="1:4" x14ac:dyDescent="0.35">
      <c r="A8" t="s">
        <v>83</v>
      </c>
      <c r="B8" s="1">
        <f>SUM(C8/D8)</f>
        <v>26.043478260869566</v>
      </c>
      <c r="C8" s="2">
        <v>599</v>
      </c>
      <c r="D8" s="2">
        <v>23</v>
      </c>
    </row>
    <row r="9" spans="1:4" x14ac:dyDescent="0.35">
      <c r="A9" t="s">
        <v>38</v>
      </c>
      <c r="B9" s="1">
        <f>SUM(C9/D9)</f>
        <v>0.94320987654320987</v>
      </c>
      <c r="C9" s="2">
        <v>382</v>
      </c>
      <c r="D9" s="2">
        <v>405</v>
      </c>
    </row>
    <row r="10" spans="1:4" x14ac:dyDescent="0.35">
      <c r="A10" t="s">
        <v>9</v>
      </c>
      <c r="B10" s="1">
        <f>SUM(C10/D10)</f>
        <v>0.4170731707317073</v>
      </c>
      <c r="C10" s="2">
        <v>342</v>
      </c>
      <c r="D10" s="2">
        <v>820</v>
      </c>
    </row>
    <row r="11" spans="1:4" x14ac:dyDescent="0.35">
      <c r="A11" t="s">
        <v>82</v>
      </c>
      <c r="B11" s="1">
        <f>SUM(C11/D11)</f>
        <v>6.18</v>
      </c>
      <c r="C11" s="2">
        <v>309</v>
      </c>
      <c r="D11" s="2">
        <v>50</v>
      </c>
    </row>
    <row r="12" spans="1:4" x14ac:dyDescent="0.35">
      <c r="A12" t="s">
        <v>81</v>
      </c>
      <c r="B12" s="1">
        <f>SUM(C12/D12)</f>
        <v>3.1194029850746268</v>
      </c>
      <c r="C12" s="2">
        <v>209</v>
      </c>
      <c r="D12" s="2">
        <v>67</v>
      </c>
    </row>
    <row r="13" spans="1:4" x14ac:dyDescent="0.35">
      <c r="A13" t="s">
        <v>11</v>
      </c>
      <c r="B13" s="1">
        <f>SUM(C13/D13)</f>
        <v>0.2593548387096774</v>
      </c>
      <c r="C13" s="2">
        <v>201</v>
      </c>
      <c r="D13" s="2">
        <v>775</v>
      </c>
    </row>
    <row r="14" spans="1:4" x14ac:dyDescent="0.35">
      <c r="A14" t="s">
        <v>40</v>
      </c>
      <c r="B14" s="1">
        <f>SUM(C14/D14)</f>
        <v>0.52413793103448281</v>
      </c>
      <c r="C14" s="2">
        <v>152</v>
      </c>
      <c r="D14" s="2">
        <v>290</v>
      </c>
    </row>
    <row r="15" spans="1:4" x14ac:dyDescent="0.35">
      <c r="A15" t="s">
        <v>49</v>
      </c>
      <c r="B15" s="1">
        <f>SUM(C15/D15)</f>
        <v>0.47887323943661969</v>
      </c>
      <c r="C15" s="2">
        <v>136</v>
      </c>
      <c r="D15" s="2">
        <v>284</v>
      </c>
    </row>
    <row r="16" spans="1:4" x14ac:dyDescent="0.35">
      <c r="A16" t="s">
        <v>98</v>
      </c>
      <c r="B16" s="1">
        <f>SUM(C16/D16)</f>
        <v>1.7692307692307692</v>
      </c>
      <c r="C16" s="2">
        <v>115</v>
      </c>
      <c r="D16" s="2">
        <v>65</v>
      </c>
    </row>
    <row r="17" spans="1:4" x14ac:dyDescent="0.35">
      <c r="A17" t="s">
        <v>8</v>
      </c>
      <c r="B17" s="1">
        <f>SUM(C17/D17)</f>
        <v>0.83458646616541354</v>
      </c>
      <c r="C17" s="2">
        <v>111</v>
      </c>
      <c r="D17" s="2">
        <v>133</v>
      </c>
    </row>
    <row r="18" spans="1:4" x14ac:dyDescent="0.35">
      <c r="A18" t="s">
        <v>39</v>
      </c>
      <c r="B18" s="1">
        <f>SUM(C18/D18)</f>
        <v>0.80740740740740746</v>
      </c>
      <c r="C18" s="2">
        <v>109</v>
      </c>
      <c r="D18" s="2">
        <v>135</v>
      </c>
    </row>
    <row r="19" spans="1:4" x14ac:dyDescent="0.35">
      <c r="A19" t="s">
        <v>36</v>
      </c>
      <c r="B19" s="1">
        <f>SUM(C19/D19)</f>
        <v>1.0675675675675675</v>
      </c>
      <c r="C19" s="2">
        <v>79</v>
      </c>
      <c r="D19" s="2">
        <v>74</v>
      </c>
    </row>
    <row r="20" spans="1:4" x14ac:dyDescent="0.35">
      <c r="A20" t="s">
        <v>14</v>
      </c>
      <c r="B20" s="1">
        <f>SUM(C20/D20)</f>
        <v>0.46153846153846156</v>
      </c>
      <c r="C20" s="2">
        <v>42</v>
      </c>
      <c r="D20" s="2">
        <v>91</v>
      </c>
    </row>
    <row r="21" spans="1:4" x14ac:dyDescent="0.35">
      <c r="A21" t="s">
        <v>66</v>
      </c>
      <c r="B21" s="1">
        <f>SUM(C21/D21)</f>
        <v>1.7083333333333333</v>
      </c>
      <c r="C21" s="2">
        <v>41</v>
      </c>
      <c r="D21" s="2">
        <v>24</v>
      </c>
    </row>
    <row r="22" spans="1:4" x14ac:dyDescent="0.35">
      <c r="A22" t="s">
        <v>92</v>
      </c>
      <c r="B22" s="1">
        <f>SUM(C22/D22)</f>
        <v>20</v>
      </c>
      <c r="C22" s="2">
        <v>40</v>
      </c>
      <c r="D22" s="2">
        <v>2</v>
      </c>
    </row>
    <row r="23" spans="1:4" x14ac:dyDescent="0.35">
      <c r="A23" t="s">
        <v>15</v>
      </c>
      <c r="B23" s="1">
        <f>SUM(C23/D23)</f>
        <v>4.375</v>
      </c>
      <c r="C23" s="2">
        <v>35</v>
      </c>
      <c r="D23" s="2">
        <v>8</v>
      </c>
    </row>
    <row r="24" spans="1:4" x14ac:dyDescent="0.35">
      <c r="A24" t="s">
        <v>3</v>
      </c>
      <c r="B24" s="1">
        <f>SUM(C24/D24)</f>
        <v>3</v>
      </c>
      <c r="C24" s="2">
        <v>24</v>
      </c>
      <c r="D24" s="2">
        <v>8</v>
      </c>
    </row>
    <row r="25" spans="1:4" x14ac:dyDescent="0.35">
      <c r="A25" t="s">
        <v>18</v>
      </c>
      <c r="B25" s="1">
        <f>SUM(C25/D25)</f>
        <v>5</v>
      </c>
      <c r="C25" s="2">
        <v>15</v>
      </c>
      <c r="D25" s="2">
        <v>3</v>
      </c>
    </row>
    <row r="26" spans="1:4" x14ac:dyDescent="0.35">
      <c r="A26" t="s">
        <v>31</v>
      </c>
      <c r="B26" s="1">
        <f>SUM(C26/D26)</f>
        <v>0</v>
      </c>
      <c r="C26" s="2">
        <v>0</v>
      </c>
      <c r="D26" s="2">
        <v>42</v>
      </c>
    </row>
    <row r="27" spans="1:4" x14ac:dyDescent="0.35">
      <c r="A27" s="4" t="s">
        <v>99</v>
      </c>
      <c r="B27" s="1">
        <f>SUM(C27/D27)</f>
        <v>0.67398366845201507</v>
      </c>
      <c r="C27" s="3">
        <f t="shared" ref="C27:D27" si="0">SUM(C3:C26)</f>
        <v>7676</v>
      </c>
      <c r="D27" s="3">
        <f t="shared" si="0"/>
        <v>11389</v>
      </c>
    </row>
  </sheetData>
  <sortState ref="A2:D25">
    <sortCondition descending="1" ref="C2:C25"/>
  </sortState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 (4)</vt:lpstr>
      <vt:lpstr>MOBIUS-Prospector-Stats-FY20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2020-09-14T20:28:15Z</dcterms:created>
  <dcterms:modified xsi:type="dcterms:W3CDTF">2020-09-14T21:13:59Z</dcterms:modified>
</cp:coreProperties>
</file>