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20655" windowHeight="9915" activeTab="0"/>
  </bookViews>
  <sheets>
    <sheet name="coarl.1110" sheetId="1" r:id="rId1"/>
  </sheets>
  <definedNames>
    <definedName name="_xlnm.Print_Area" localSheetId="0">'coarl.1110'!$A$1:$K$50</definedName>
  </definedNames>
  <calcPr fullCalcOnLoad="1"/>
</workbook>
</file>

<file path=xl/sharedStrings.xml><?xml version="1.0" encoding="utf-8"?>
<sst xmlns="http://schemas.openxmlformats.org/spreadsheetml/2006/main" count="94" uniqueCount="76">
  <si>
    <t>SITE</t>
  </si>
  <si>
    <t>TOTAL</t>
  </si>
  <si>
    <t>UNIQUE TITLES</t>
  </si>
  <si>
    <t>% SOLELY</t>
  </si>
  <si>
    <t>BIB RECS</t>
  </si>
  <si>
    <t>ITEM</t>
  </si>
  <si>
    <t>ORDER</t>
  </si>
  <si>
    <t>CHECKIN</t>
  </si>
  <si>
    <t>CODE</t>
  </si>
  <si>
    <t>PROSPECTOR</t>
  </si>
  <si>
    <t>HELD BY THIS</t>
  </si>
  <si>
    <t>HELD OF</t>
  </si>
  <si>
    <t>WITH</t>
  </si>
  <si>
    <t>RECORDS</t>
  </si>
  <si>
    <t>LOADED</t>
  </si>
  <si>
    <t>MASTER</t>
  </si>
  <si>
    <t>LIBRARY</t>
  </si>
  <si>
    <t>OWN</t>
  </si>
  <si>
    <t>HOLDINGS</t>
  </si>
  <si>
    <t>FROM SITE</t>
  </si>
  <si>
    <t>UNIQUE</t>
  </si>
  <si>
    <t>UC BOULDER</t>
  </si>
  <si>
    <t>9cubp</t>
  </si>
  <si>
    <t>WYOMING</t>
  </si>
  <si>
    <t>9uwyp</t>
  </si>
  <si>
    <t>U DENVER</t>
  </si>
  <si>
    <t>9dupp</t>
  </si>
  <si>
    <t>CSU</t>
  </si>
  <si>
    <t>9csup</t>
  </si>
  <si>
    <t>CRL</t>
  </si>
  <si>
    <t>cr0zz</t>
  </si>
  <si>
    <t>MARMOT</t>
  </si>
  <si>
    <t>9mscp</t>
  </si>
  <si>
    <t>AURARIA</t>
  </si>
  <si>
    <t>9aurp</t>
  </si>
  <si>
    <t>UNC</t>
  </si>
  <si>
    <t>9uncp</t>
  </si>
  <si>
    <t>COLO COLLEGE</t>
  </si>
  <si>
    <t>9cocp</t>
  </si>
  <si>
    <t>DENVER PUBLIC</t>
  </si>
  <si>
    <t>9dplp</t>
  </si>
  <si>
    <t>BOULDER PUBLIC</t>
  </si>
  <si>
    <t>9bblp</t>
  </si>
  <si>
    <t>SCHOOL OF MINES</t>
  </si>
  <si>
    <t>9csmp</t>
  </si>
  <si>
    <t>BOULDER LAW</t>
  </si>
  <si>
    <t>9culp</t>
  </si>
  <si>
    <t>JEFF PUBLIC</t>
  </si>
  <si>
    <t>9jcpp</t>
  </si>
  <si>
    <t>UC COLO SPRINGS</t>
  </si>
  <si>
    <t>9uccp</t>
  </si>
  <si>
    <t>REGIS</t>
  </si>
  <si>
    <t>9rgsp</t>
  </si>
  <si>
    <t>DENVER LAW</t>
  </si>
  <si>
    <t>9dulp</t>
  </si>
  <si>
    <t>ARAPAHOE</t>
  </si>
  <si>
    <t>9arap</t>
  </si>
  <si>
    <t>AURORA</t>
  </si>
  <si>
    <t>9arrp</t>
  </si>
  <si>
    <t>FORT COLLINS</t>
  </si>
  <si>
    <t>9fcpp</t>
  </si>
  <si>
    <t>FORT LEWIS</t>
  </si>
  <si>
    <t>9ftlp</t>
  </si>
  <si>
    <t>HEALTH SCI</t>
  </si>
  <si>
    <t>9hscp</t>
  </si>
  <si>
    <t>CO PUBLICATIONS</t>
  </si>
  <si>
    <t>9cspu</t>
  </si>
  <si>
    <t>LINKS</t>
  </si>
  <si>
    <t># OF</t>
  </si>
  <si>
    <t>% OF</t>
  </si>
  <si>
    <t>TO</t>
  </si>
  <si>
    <t>LOCAL</t>
  </si>
  <si>
    <t>SITES</t>
  </si>
  <si>
    <t>LINKED</t>
  </si>
  <si>
    <t xml:space="preserve"> </t>
  </si>
  <si>
    <t>11+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</si>
</sst>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0" fontId="0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G32" sqref="G32"/>
    </sheetView>
  </sheetViews>
  <sheetFormatPr defaultColWidth="9.140625" defaultRowHeight="15"/>
  <cols>
    <col min="1" max="1" width="17.421875" style="0" bestFit="1" customWidth="1"/>
    <col min="2" max="2" width="6.8515625" style="0" bestFit="1" customWidth="1"/>
    <col min="3" max="3" width="11.140625" style="0" bestFit="1" customWidth="1"/>
    <col min="4" max="4" width="12.7109375" style="0" bestFit="1" customWidth="1"/>
    <col min="5" max="5" width="14.140625" style="0" bestFit="1" customWidth="1"/>
    <col min="6" max="6" width="9.28125" style="0" bestFit="1" customWidth="1"/>
    <col min="7" max="7" width="12.7109375" style="0" bestFit="1" customWidth="1"/>
    <col min="8" max="8" width="11.57421875" style="0" bestFit="1" customWidth="1"/>
    <col min="9" max="9" width="12.00390625" style="0" bestFit="1" customWidth="1"/>
    <col min="10" max="10" width="9.8515625" style="0" bestFit="1" customWidth="1"/>
    <col min="11" max="11" width="10.421875" style="0" bestFit="1" customWidth="1"/>
  </cols>
  <sheetData>
    <row r="1" spans="1:11" ht="15">
      <c r="A1" s="1" t="s">
        <v>0</v>
      </c>
      <c r="B1" s="1" t="s">
        <v>0</v>
      </c>
      <c r="C1" s="1" t="s">
        <v>1</v>
      </c>
      <c r="D1" s="1" t="s">
        <v>1</v>
      </c>
      <c r="E1" s="1" t="s">
        <v>2</v>
      </c>
      <c r="F1" s="1" t="s">
        <v>3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</row>
    <row r="2" spans="1:11" ht="15">
      <c r="A2" s="1"/>
      <c r="B2" s="1" t="s">
        <v>8</v>
      </c>
      <c r="C2" s="1" t="s">
        <v>4</v>
      </c>
      <c r="D2" s="1" t="s">
        <v>9</v>
      </c>
      <c r="E2" s="1" t="s">
        <v>10</v>
      </c>
      <c r="F2" s="1" t="s">
        <v>11</v>
      </c>
      <c r="G2" s="1" t="s">
        <v>11</v>
      </c>
      <c r="H2" s="1" t="s">
        <v>12</v>
      </c>
      <c r="I2" s="1" t="s">
        <v>13</v>
      </c>
      <c r="J2" s="1" t="s">
        <v>13</v>
      </c>
      <c r="K2" s="1" t="s">
        <v>13</v>
      </c>
    </row>
    <row r="3" spans="1:11" ht="15">
      <c r="A3" s="1"/>
      <c r="B3" s="1"/>
      <c r="C3" s="1" t="s">
        <v>14</v>
      </c>
      <c r="D3" s="1" t="s">
        <v>15</v>
      </c>
      <c r="E3" s="1" t="s">
        <v>16</v>
      </c>
      <c r="F3" s="1" t="s">
        <v>17</v>
      </c>
      <c r="G3" s="1" t="s">
        <v>9</v>
      </c>
      <c r="H3" s="1" t="s">
        <v>18</v>
      </c>
      <c r="I3" s="1"/>
      <c r="J3" s="1"/>
      <c r="K3" s="1"/>
    </row>
    <row r="4" spans="1:11" ht="15">
      <c r="A4" s="1"/>
      <c r="B4" s="1"/>
      <c r="C4" s="1" t="s">
        <v>19</v>
      </c>
      <c r="D4" s="1" t="s">
        <v>4</v>
      </c>
      <c r="E4" s="1"/>
      <c r="F4" s="1" t="s">
        <v>13</v>
      </c>
      <c r="G4" s="1" t="s">
        <v>20</v>
      </c>
      <c r="H4" s="1"/>
      <c r="I4" s="1"/>
      <c r="J4" s="1"/>
      <c r="K4" s="1"/>
    </row>
    <row r="6" spans="1:11" ht="15">
      <c r="A6" s="1" t="s">
        <v>21</v>
      </c>
      <c r="B6" s="1" t="s">
        <v>22</v>
      </c>
      <c r="C6" s="1">
        <v>3848359</v>
      </c>
      <c r="D6" s="1"/>
      <c r="E6" s="1">
        <v>1193742</v>
      </c>
      <c r="F6" s="3">
        <f>E6/C6</f>
        <v>0.3101950727569855</v>
      </c>
      <c r="G6" s="3">
        <f>E6/$E$30</f>
        <v>0.17495654819665674</v>
      </c>
      <c r="H6" s="1">
        <v>3272208</v>
      </c>
      <c r="I6" s="1">
        <v>4879421</v>
      </c>
      <c r="J6" s="1">
        <v>526438</v>
      </c>
      <c r="K6" s="1">
        <v>668671</v>
      </c>
    </row>
    <row r="7" spans="1:11" ht="15">
      <c r="A7" s="1" t="s">
        <v>23</v>
      </c>
      <c r="B7" s="1" t="s">
        <v>24</v>
      </c>
      <c r="C7" s="1">
        <v>3262838</v>
      </c>
      <c r="D7" s="1"/>
      <c r="E7" s="1">
        <v>1363397</v>
      </c>
      <c r="F7" s="3">
        <f aca="true" t="shared" si="0" ref="F7:F28">E7/C7</f>
        <v>0.41785617306161077</v>
      </c>
      <c r="G7" s="3">
        <f aca="true" t="shared" si="1" ref="G7:G30">E7/$E$30</f>
        <v>0.19982142953978096</v>
      </c>
      <c r="H7" s="1">
        <v>1392225</v>
      </c>
      <c r="I7" s="1">
        <v>2142615</v>
      </c>
      <c r="J7" s="1">
        <v>7254</v>
      </c>
      <c r="K7" s="1">
        <v>12168</v>
      </c>
    </row>
    <row r="8" spans="1:11" ht="15">
      <c r="A8" s="1" t="s">
        <v>25</v>
      </c>
      <c r="B8" s="1" t="s">
        <v>26</v>
      </c>
      <c r="C8" s="1">
        <v>2780652</v>
      </c>
      <c r="D8" s="1"/>
      <c r="E8" s="1">
        <v>644467</v>
      </c>
      <c r="F8" s="3">
        <f t="shared" si="0"/>
        <v>0.23176830469976106</v>
      </c>
      <c r="G8" s="3">
        <f t="shared" si="1"/>
        <v>0.0944540124638781</v>
      </c>
      <c r="H8" s="1">
        <v>2778401</v>
      </c>
      <c r="I8" s="1">
        <v>3803635</v>
      </c>
      <c r="J8" s="1">
        <v>170261</v>
      </c>
      <c r="K8" s="1">
        <v>144789</v>
      </c>
    </row>
    <row r="9" spans="1:11" ht="15">
      <c r="A9" s="1" t="s">
        <v>27</v>
      </c>
      <c r="B9" s="1" t="s">
        <v>28</v>
      </c>
      <c r="C9" s="1">
        <v>1947448</v>
      </c>
      <c r="D9" s="1"/>
      <c r="E9" s="1">
        <v>731495</v>
      </c>
      <c r="F9" s="3">
        <f t="shared" si="0"/>
        <v>0.37561721802071224</v>
      </c>
      <c r="G9" s="3">
        <f t="shared" si="1"/>
        <v>0.10720896158727214</v>
      </c>
      <c r="H9" s="1">
        <v>1916785</v>
      </c>
      <c r="I9" s="1">
        <v>2639179</v>
      </c>
      <c r="J9" s="1">
        <v>195592</v>
      </c>
      <c r="K9" s="1">
        <v>129035</v>
      </c>
    </row>
    <row r="10" spans="1:11" ht="15">
      <c r="A10" s="1" t="s">
        <v>29</v>
      </c>
      <c r="B10" s="1" t="s">
        <v>30</v>
      </c>
      <c r="C10" s="1">
        <v>1445207</v>
      </c>
      <c r="D10" s="1"/>
      <c r="E10" s="1">
        <v>1380040</v>
      </c>
      <c r="F10" s="3">
        <f t="shared" si="0"/>
        <v>0.9549081896226631</v>
      </c>
      <c r="G10" s="3">
        <f t="shared" si="1"/>
        <v>0.20226065160923729</v>
      </c>
      <c r="H10" s="1">
        <v>1399862</v>
      </c>
      <c r="I10" s="1">
        <v>2687847</v>
      </c>
      <c r="J10" s="1">
        <v>27241</v>
      </c>
      <c r="K10" s="1">
        <v>17927</v>
      </c>
    </row>
    <row r="11" spans="1:11" ht="15">
      <c r="A11" s="1" t="s">
        <v>31</v>
      </c>
      <c r="B11" s="1" t="s">
        <v>32</v>
      </c>
      <c r="C11" s="1">
        <v>1313173</v>
      </c>
      <c r="D11" s="1"/>
      <c r="E11" s="1">
        <v>325033</v>
      </c>
      <c r="F11" s="3">
        <f t="shared" si="0"/>
        <v>0.24751727304780102</v>
      </c>
      <c r="G11" s="3">
        <f t="shared" si="1"/>
        <v>0.047637304987178074</v>
      </c>
      <c r="H11" s="1">
        <v>1268015</v>
      </c>
      <c r="I11" s="1">
        <v>2395776</v>
      </c>
      <c r="J11" s="1">
        <v>51506</v>
      </c>
      <c r="K11" s="1">
        <v>6288</v>
      </c>
    </row>
    <row r="12" spans="1:11" ht="15">
      <c r="A12" s="1" t="s">
        <v>33</v>
      </c>
      <c r="B12" s="1" t="s">
        <v>34</v>
      </c>
      <c r="C12" s="1">
        <v>994304</v>
      </c>
      <c r="D12" s="1"/>
      <c r="E12" s="1">
        <v>161794</v>
      </c>
      <c r="F12" s="3">
        <f t="shared" si="0"/>
        <v>0.16272085800720906</v>
      </c>
      <c r="G12" s="3">
        <f t="shared" si="1"/>
        <v>0.023712761852167284</v>
      </c>
      <c r="H12" s="1">
        <v>993666</v>
      </c>
      <c r="I12" s="1">
        <v>1132562</v>
      </c>
      <c r="J12" s="1">
        <v>116214</v>
      </c>
      <c r="K12" s="1">
        <v>7483</v>
      </c>
    </row>
    <row r="13" spans="1:11" ht="15">
      <c r="A13" s="1" t="s">
        <v>35</v>
      </c>
      <c r="B13" s="1" t="s">
        <v>36</v>
      </c>
      <c r="C13" s="1">
        <v>880867</v>
      </c>
      <c r="D13" s="1"/>
      <c r="E13" s="1">
        <v>135755</v>
      </c>
      <c r="F13" s="3">
        <f t="shared" si="0"/>
        <v>0.15411520694951678</v>
      </c>
      <c r="G13" s="3">
        <f t="shared" si="1"/>
        <v>0.019896448479183218</v>
      </c>
      <c r="H13" s="1">
        <v>876639</v>
      </c>
      <c r="I13" s="1">
        <v>1109832</v>
      </c>
      <c r="J13" s="1">
        <v>48437</v>
      </c>
      <c r="K13" s="1">
        <v>21902</v>
      </c>
    </row>
    <row r="14" spans="1:11" ht="15">
      <c r="A14" s="1" t="s">
        <v>37</v>
      </c>
      <c r="B14" s="1" t="s">
        <v>38</v>
      </c>
      <c r="C14" s="1">
        <v>765874</v>
      </c>
      <c r="D14" s="1"/>
      <c r="E14" s="1">
        <v>85119</v>
      </c>
      <c r="F14" s="3">
        <f t="shared" si="0"/>
        <v>0.11113969138526703</v>
      </c>
      <c r="G14" s="3">
        <f t="shared" si="1"/>
        <v>0.012475163331734348</v>
      </c>
      <c r="H14" s="1">
        <v>765225</v>
      </c>
      <c r="I14" s="1">
        <v>851188</v>
      </c>
      <c r="J14" s="1">
        <v>28777</v>
      </c>
      <c r="K14" s="1">
        <v>9990</v>
      </c>
    </row>
    <row r="15" spans="1:11" ht="15">
      <c r="A15" s="1" t="s">
        <v>39</v>
      </c>
      <c r="B15" s="1" t="s">
        <v>40</v>
      </c>
      <c r="C15" s="1">
        <v>522697</v>
      </c>
      <c r="D15" s="1"/>
      <c r="E15" s="1">
        <v>285</v>
      </c>
      <c r="F15" s="3">
        <f t="shared" si="0"/>
        <v>0.0005452489683315573</v>
      </c>
      <c r="G15" s="3">
        <f t="shared" si="1"/>
        <v>4.1770010803043845E-05</v>
      </c>
      <c r="H15" s="1">
        <v>502503</v>
      </c>
      <c r="I15" s="1">
        <v>1573066</v>
      </c>
      <c r="J15" s="1">
        <v>22832</v>
      </c>
      <c r="K15" s="1">
        <v>9479</v>
      </c>
    </row>
    <row r="16" spans="1:11" ht="15">
      <c r="A16" s="1" t="s">
        <v>41</v>
      </c>
      <c r="B16" s="1" t="s">
        <v>42</v>
      </c>
      <c r="C16" s="1">
        <v>498276</v>
      </c>
      <c r="D16" s="1"/>
      <c r="E16" s="1">
        <v>118422</v>
      </c>
      <c r="F16" s="3">
        <f t="shared" si="0"/>
        <v>0.23766346362257063</v>
      </c>
      <c r="G16" s="3">
        <f t="shared" si="1"/>
        <v>0.01735609901515108</v>
      </c>
      <c r="H16" s="1">
        <v>374582</v>
      </c>
      <c r="I16" s="1">
        <v>584039</v>
      </c>
      <c r="J16" s="1">
        <v>101944</v>
      </c>
      <c r="K16" s="1">
        <v>0</v>
      </c>
    </row>
    <row r="17" spans="1:11" ht="15">
      <c r="A17" s="1" t="s">
        <v>43</v>
      </c>
      <c r="B17" s="1" t="s">
        <v>44</v>
      </c>
      <c r="C17" s="1">
        <v>480263</v>
      </c>
      <c r="D17" s="1"/>
      <c r="E17" s="1">
        <v>94743</v>
      </c>
      <c r="F17" s="3">
        <f t="shared" si="0"/>
        <v>0.19727316074734053</v>
      </c>
      <c r="G17" s="3">
        <f t="shared" si="1"/>
        <v>0.013885670643904502</v>
      </c>
      <c r="H17" s="1">
        <v>470247</v>
      </c>
      <c r="I17" s="1">
        <v>689423</v>
      </c>
      <c r="J17" s="1">
        <v>0</v>
      </c>
      <c r="K17" s="1">
        <v>54378</v>
      </c>
    </row>
    <row r="18" spans="1:11" ht="15">
      <c r="A18" s="1" t="s">
        <v>45</v>
      </c>
      <c r="B18" s="1" t="s">
        <v>46</v>
      </c>
      <c r="C18" s="1">
        <v>452971</v>
      </c>
      <c r="D18" s="1"/>
      <c r="E18" s="1">
        <v>145807</v>
      </c>
      <c r="F18" s="3">
        <f t="shared" si="0"/>
        <v>0.32189036384227687</v>
      </c>
      <c r="G18" s="3">
        <f t="shared" si="1"/>
        <v>0.021369684088278645</v>
      </c>
      <c r="H18" s="1">
        <v>452882</v>
      </c>
      <c r="I18" s="1">
        <v>695587</v>
      </c>
      <c r="J18" s="1">
        <v>25935</v>
      </c>
      <c r="K18" s="1">
        <v>266706</v>
      </c>
    </row>
    <row r="19" spans="1:11" ht="15">
      <c r="A19" s="1" t="s">
        <v>47</v>
      </c>
      <c r="B19" s="1" t="s">
        <v>48</v>
      </c>
      <c r="C19" s="1">
        <v>444703</v>
      </c>
      <c r="D19" s="1"/>
      <c r="E19" s="1">
        <v>105483</v>
      </c>
      <c r="F19" s="3">
        <f t="shared" si="0"/>
        <v>0.23719875962159015</v>
      </c>
      <c r="G19" s="3">
        <f t="shared" si="1"/>
        <v>0.015459740524692891</v>
      </c>
      <c r="H19" s="1">
        <v>427443</v>
      </c>
      <c r="I19" s="1">
        <v>1163164</v>
      </c>
      <c r="J19" s="1">
        <v>149926</v>
      </c>
      <c r="K19" s="1">
        <v>5552</v>
      </c>
    </row>
    <row r="20" spans="1:11" ht="15">
      <c r="A20" s="1" t="s">
        <v>49</v>
      </c>
      <c r="B20" s="1" t="s">
        <v>50</v>
      </c>
      <c r="C20" s="1">
        <v>390381</v>
      </c>
      <c r="D20" s="1"/>
      <c r="E20" s="1">
        <v>43267</v>
      </c>
      <c r="F20" s="3">
        <f t="shared" si="0"/>
        <v>0.11083275056931562</v>
      </c>
      <c r="G20" s="3">
        <f t="shared" si="1"/>
        <v>0.0063412738856677125</v>
      </c>
      <c r="H20" s="1">
        <v>390091</v>
      </c>
      <c r="I20" s="1">
        <v>433816</v>
      </c>
      <c r="J20" s="1">
        <v>51651</v>
      </c>
      <c r="K20" s="1">
        <v>3996</v>
      </c>
    </row>
    <row r="21" spans="1:11" ht="15">
      <c r="A21" s="1" t="s">
        <v>51</v>
      </c>
      <c r="B21" s="1" t="s">
        <v>52</v>
      </c>
      <c r="C21" s="1">
        <v>367163</v>
      </c>
      <c r="D21" s="1"/>
      <c r="E21" s="1">
        <v>39345</v>
      </c>
      <c r="F21" s="3">
        <f t="shared" si="0"/>
        <v>0.10715949047153445</v>
      </c>
      <c r="G21" s="3">
        <f t="shared" si="1"/>
        <v>0.005766459912441264</v>
      </c>
      <c r="H21" s="1">
        <v>347258</v>
      </c>
      <c r="I21" s="1">
        <v>374729</v>
      </c>
      <c r="J21" s="1">
        <v>32028</v>
      </c>
      <c r="K21" s="1">
        <v>5016</v>
      </c>
    </row>
    <row r="22" spans="1:11" ht="15">
      <c r="A22" s="1" t="s">
        <v>53</v>
      </c>
      <c r="B22" s="1" t="s">
        <v>54</v>
      </c>
      <c r="C22" s="1">
        <v>355486</v>
      </c>
      <c r="D22" s="1"/>
      <c r="E22" s="1">
        <v>57514</v>
      </c>
      <c r="F22" s="3">
        <f t="shared" si="0"/>
        <v>0.16178977512475878</v>
      </c>
      <c r="G22" s="3">
        <f t="shared" si="1"/>
        <v>0.008429334741495662</v>
      </c>
      <c r="H22" s="1">
        <v>342690</v>
      </c>
      <c r="I22" s="1">
        <v>505436</v>
      </c>
      <c r="J22" s="1">
        <v>14782</v>
      </c>
      <c r="K22" s="1">
        <v>7113</v>
      </c>
    </row>
    <row r="23" spans="1:11" ht="15">
      <c r="A23" s="1" t="s">
        <v>55</v>
      </c>
      <c r="B23" s="1" t="s">
        <v>56</v>
      </c>
      <c r="C23" s="1">
        <v>226545</v>
      </c>
      <c r="D23" s="1"/>
      <c r="E23" s="1">
        <v>51983</v>
      </c>
      <c r="F23" s="3">
        <f t="shared" si="0"/>
        <v>0.2294599306980953</v>
      </c>
      <c r="G23" s="3">
        <f t="shared" si="1"/>
        <v>0.0076187034090337835</v>
      </c>
      <c r="H23" s="1">
        <v>226024</v>
      </c>
      <c r="I23" s="1">
        <v>636153</v>
      </c>
      <c r="J23" s="1">
        <v>135560</v>
      </c>
      <c r="K23" s="1">
        <v>764</v>
      </c>
    </row>
    <row r="24" spans="1:11" ht="15">
      <c r="A24" s="1" t="s">
        <v>57</v>
      </c>
      <c r="B24" s="1" t="s">
        <v>58</v>
      </c>
      <c r="C24" s="1">
        <v>200492</v>
      </c>
      <c r="D24" s="1"/>
      <c r="E24" s="1">
        <v>34729</v>
      </c>
      <c r="F24" s="3">
        <f t="shared" si="0"/>
        <v>0.1732188815513836</v>
      </c>
      <c r="G24" s="3">
        <f t="shared" si="1"/>
        <v>0.005089932298873367</v>
      </c>
      <c r="H24" s="1">
        <v>179747</v>
      </c>
      <c r="I24" s="1">
        <v>265539</v>
      </c>
      <c r="J24" s="1">
        <v>6652</v>
      </c>
      <c r="K24" s="1">
        <v>220</v>
      </c>
    </row>
    <row r="25" spans="1:11" ht="15">
      <c r="A25" s="1" t="s">
        <v>59</v>
      </c>
      <c r="B25" s="1" t="s">
        <v>60</v>
      </c>
      <c r="C25" s="1">
        <v>198544</v>
      </c>
      <c r="D25" s="1"/>
      <c r="E25" s="1">
        <v>29153</v>
      </c>
      <c r="F25" s="3">
        <f t="shared" si="0"/>
        <v>0.1468339511644774</v>
      </c>
      <c r="G25" s="3">
        <f t="shared" si="1"/>
        <v>0.00427270570154785</v>
      </c>
      <c r="H25" s="1">
        <v>188479</v>
      </c>
      <c r="I25" s="1">
        <v>415165</v>
      </c>
      <c r="J25" s="1">
        <v>31813</v>
      </c>
      <c r="K25" s="1">
        <v>868</v>
      </c>
    </row>
    <row r="26" spans="1:11" ht="15">
      <c r="A26" s="1" t="s">
        <v>61</v>
      </c>
      <c r="B26" s="1" t="s">
        <v>62</v>
      </c>
      <c r="C26" s="1">
        <v>186339</v>
      </c>
      <c r="D26" s="1"/>
      <c r="E26" s="1">
        <v>30277</v>
      </c>
      <c r="F26" s="3">
        <f t="shared" si="0"/>
        <v>0.16248343073645347</v>
      </c>
      <c r="G26" s="3">
        <f t="shared" si="1"/>
        <v>0.004437440761697399</v>
      </c>
      <c r="H26" s="1">
        <v>168269</v>
      </c>
      <c r="I26" s="1">
        <v>192105</v>
      </c>
      <c r="J26" s="1">
        <v>11105</v>
      </c>
      <c r="K26" s="1">
        <v>1340</v>
      </c>
    </row>
    <row r="27" spans="1:11" ht="15">
      <c r="A27" s="1" t="s">
        <v>63</v>
      </c>
      <c r="B27" s="1" t="s">
        <v>64</v>
      </c>
      <c r="C27" s="1">
        <v>119797</v>
      </c>
      <c r="D27" s="1"/>
      <c r="E27" s="1">
        <v>50460</v>
      </c>
      <c r="F27" s="3">
        <f t="shared" si="0"/>
        <v>0.4212125512325017</v>
      </c>
      <c r="G27" s="3">
        <f t="shared" si="1"/>
        <v>0.007395490333759974</v>
      </c>
      <c r="H27" s="1">
        <v>117216</v>
      </c>
      <c r="I27" s="1">
        <v>287254</v>
      </c>
      <c r="J27" s="1">
        <v>8973</v>
      </c>
      <c r="K27" s="1">
        <v>5815</v>
      </c>
    </row>
    <row r="28" spans="1:11" ht="15">
      <c r="A28" s="1" t="s">
        <v>65</v>
      </c>
      <c r="B28" s="1" t="s">
        <v>66</v>
      </c>
      <c r="C28" s="1">
        <v>32500</v>
      </c>
      <c r="D28" s="1"/>
      <c r="E28" s="1">
        <v>767</v>
      </c>
      <c r="F28" s="3">
        <f t="shared" si="0"/>
        <v>0.0236</v>
      </c>
      <c r="G28" s="3">
        <f t="shared" si="1"/>
        <v>0.00011241262556468291</v>
      </c>
      <c r="H28" s="1">
        <v>32425</v>
      </c>
      <c r="I28" s="1">
        <v>97938</v>
      </c>
      <c r="J28" s="1">
        <v>0</v>
      </c>
      <c r="K28" s="1">
        <v>3735</v>
      </c>
    </row>
    <row r="29" spans="1:11" ht="15">
      <c r="A29" s="1"/>
      <c r="B29" s="1"/>
      <c r="C29" s="1"/>
      <c r="D29" s="1"/>
      <c r="E29" s="1"/>
      <c r="F29" s="3"/>
      <c r="G29" s="3" t="s">
        <v>74</v>
      </c>
      <c r="H29" s="1"/>
      <c r="I29" s="1"/>
      <c r="J29" s="1"/>
      <c r="K29" s="1"/>
    </row>
    <row r="30" spans="1:11" ht="15">
      <c r="A30" s="1" t="s">
        <v>1</v>
      </c>
      <c r="B30" s="1"/>
      <c r="C30" s="1">
        <v>21714880</v>
      </c>
      <c r="D30" s="1">
        <f>$D$49</f>
        <v>10899164</v>
      </c>
      <c r="E30" s="1">
        <v>6823077</v>
      </c>
      <c r="F30" s="3">
        <f>E30/D30</f>
        <v>0.6260183808593026</v>
      </c>
      <c r="G30" s="3">
        <f t="shared" si="1"/>
        <v>1</v>
      </c>
      <c r="H30" s="1">
        <v>18882882</v>
      </c>
      <c r="I30" s="1">
        <v>29555469</v>
      </c>
      <c r="J30" s="1">
        <v>1764921</v>
      </c>
      <c r="K30" s="1">
        <v>1383235</v>
      </c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 t="s">
        <v>67</v>
      </c>
      <c r="B32" s="1"/>
      <c r="C32" s="1" t="s">
        <v>68</v>
      </c>
      <c r="D32" s="1" t="s">
        <v>68</v>
      </c>
      <c r="E32" s="1" t="s">
        <v>69</v>
      </c>
      <c r="F32" s="1"/>
      <c r="G32" s="1"/>
      <c r="H32" s="1"/>
      <c r="I32" s="1"/>
      <c r="J32" s="1"/>
      <c r="K32" s="1"/>
    </row>
    <row r="33" spans="1:11" ht="15">
      <c r="A33" s="1" t="s">
        <v>70</v>
      </c>
      <c r="B33" s="1"/>
      <c r="C33" s="1" t="s">
        <v>71</v>
      </c>
      <c r="D33" s="1" t="s">
        <v>13</v>
      </c>
      <c r="E33" s="1" t="s">
        <v>1</v>
      </c>
      <c r="F33" s="1"/>
      <c r="G33" s="1"/>
      <c r="H33" s="1"/>
      <c r="I33" s="1"/>
      <c r="J33" s="1"/>
      <c r="K33" s="1"/>
    </row>
    <row r="34" spans="1:11" ht="15">
      <c r="A34" s="1" t="s">
        <v>71</v>
      </c>
      <c r="B34" s="1"/>
      <c r="C34" s="1" t="s">
        <v>72</v>
      </c>
      <c r="D34" s="1"/>
      <c r="E34" s="1"/>
      <c r="F34" s="1"/>
      <c r="G34" s="1"/>
      <c r="H34" s="1"/>
      <c r="I34" s="1"/>
      <c r="J34" s="1"/>
      <c r="K34" s="1"/>
    </row>
    <row r="35" spans="1:11" ht="15">
      <c r="A35" s="1" t="s">
        <v>72</v>
      </c>
      <c r="B35" s="1"/>
      <c r="C35" s="1" t="s">
        <v>73</v>
      </c>
      <c r="D35" s="1"/>
      <c r="E35" s="1"/>
      <c r="F35" s="1"/>
      <c r="G35" s="1"/>
      <c r="H35" s="1"/>
      <c r="I35" s="1"/>
      <c r="J35" s="1"/>
      <c r="K35" s="1"/>
    </row>
    <row r="36" spans="1:11" ht="15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">
      <c r="A37" s="1"/>
      <c r="B37" s="1"/>
      <c r="C37" s="1">
        <v>1</v>
      </c>
      <c r="D37" s="1">
        <v>6823077</v>
      </c>
      <c r="E37" s="3">
        <f>D37/$D$49</f>
        <v>0.6260183808593026</v>
      </c>
      <c r="F37" s="1"/>
      <c r="G37" s="1"/>
      <c r="H37" s="1"/>
      <c r="I37" s="1"/>
      <c r="J37" s="1"/>
      <c r="K37" s="1"/>
    </row>
    <row r="38" spans="1:11" ht="15">
      <c r="A38" s="1"/>
      <c r="B38" s="1"/>
      <c r="C38" s="1">
        <v>2</v>
      </c>
      <c r="D38" s="1">
        <v>1433759</v>
      </c>
      <c r="E38" s="3">
        <f aca="true" t="shared" si="2" ref="E38:E47">D38/$D$49</f>
        <v>0.1315476122755837</v>
      </c>
      <c r="F38" s="1"/>
      <c r="G38" s="1"/>
      <c r="H38" s="1"/>
      <c r="I38" s="1"/>
      <c r="J38" s="1"/>
      <c r="K38" s="1"/>
    </row>
    <row r="39" spans="1:11" ht="15">
      <c r="A39" s="1"/>
      <c r="B39" s="1"/>
      <c r="C39" s="1">
        <v>3</v>
      </c>
      <c r="D39" s="1">
        <v>1268268</v>
      </c>
      <c r="E39" s="3">
        <f t="shared" si="2"/>
        <v>0.11636378716752954</v>
      </c>
      <c r="F39" s="1"/>
      <c r="G39" s="1"/>
      <c r="H39" s="1"/>
      <c r="I39" s="1"/>
      <c r="J39" s="1"/>
      <c r="K39" s="1"/>
    </row>
    <row r="40" spans="1:11" ht="15">
      <c r="A40" s="1"/>
      <c r="B40" s="1"/>
      <c r="C40" s="1">
        <v>4</v>
      </c>
      <c r="D40" s="1">
        <v>444901</v>
      </c>
      <c r="E40" s="3">
        <f t="shared" si="2"/>
        <v>0.04081973626601086</v>
      </c>
      <c r="F40" s="1"/>
      <c r="G40" s="1"/>
      <c r="H40" s="1"/>
      <c r="I40" s="1"/>
      <c r="J40" s="1"/>
      <c r="K40" s="1"/>
    </row>
    <row r="41" spans="1:11" ht="15">
      <c r="A41" s="1"/>
      <c r="B41" s="1"/>
      <c r="C41" s="1">
        <v>5</v>
      </c>
      <c r="D41" s="1">
        <v>300982</v>
      </c>
      <c r="E41" s="3">
        <f t="shared" si="2"/>
        <v>0.027615145528592837</v>
      </c>
      <c r="F41" s="1"/>
      <c r="G41" s="1"/>
      <c r="H41" s="1"/>
      <c r="I41" s="1"/>
      <c r="J41" s="1"/>
      <c r="K41" s="1"/>
    </row>
    <row r="42" spans="1:11" ht="15">
      <c r="A42" s="1"/>
      <c r="B42" s="1"/>
      <c r="C42" s="1">
        <v>6</v>
      </c>
      <c r="D42" s="1">
        <v>194491</v>
      </c>
      <c r="E42" s="3">
        <f t="shared" si="2"/>
        <v>0.017844579639319125</v>
      </c>
      <c r="F42" s="1"/>
      <c r="G42" s="1"/>
      <c r="H42" s="1"/>
      <c r="I42" s="1"/>
      <c r="J42" s="1"/>
      <c r="K42" s="1"/>
    </row>
    <row r="43" spans="1:11" ht="15">
      <c r="A43" s="1"/>
      <c r="B43" s="1"/>
      <c r="C43" s="1">
        <v>7</v>
      </c>
      <c r="D43" s="1">
        <v>133957</v>
      </c>
      <c r="E43" s="3">
        <f t="shared" si="2"/>
        <v>0.012290575680850385</v>
      </c>
      <c r="F43" s="1"/>
      <c r="G43" s="1"/>
      <c r="H43" s="1"/>
      <c r="I43" s="1"/>
      <c r="J43" s="1"/>
      <c r="K43" s="1"/>
    </row>
    <row r="44" spans="1:11" ht="15">
      <c r="A44" s="1"/>
      <c r="B44" s="1"/>
      <c r="C44" s="1">
        <v>8</v>
      </c>
      <c r="D44" s="1">
        <v>108486</v>
      </c>
      <c r="E44" s="3">
        <f t="shared" si="2"/>
        <v>0.009953607450993489</v>
      </c>
      <c r="F44" s="1"/>
      <c r="G44" s="1"/>
      <c r="H44" s="1"/>
      <c r="I44" s="1"/>
      <c r="J44" s="1"/>
      <c r="K44" s="1"/>
    </row>
    <row r="45" spans="1:11" ht="15">
      <c r="A45" s="1"/>
      <c r="B45" s="1"/>
      <c r="C45" s="1">
        <v>9</v>
      </c>
      <c r="D45" s="1">
        <v>77590</v>
      </c>
      <c r="E45" s="3">
        <f t="shared" si="2"/>
        <v>0.007118894623477544</v>
      </c>
      <c r="F45" s="1"/>
      <c r="G45" s="1"/>
      <c r="H45" s="1"/>
      <c r="I45" s="1"/>
      <c r="J45" s="1"/>
      <c r="K45" s="1"/>
    </row>
    <row r="46" spans="1:11" ht="15">
      <c r="A46" s="1"/>
      <c r="B46" s="1"/>
      <c r="C46" s="1">
        <v>10</v>
      </c>
      <c r="D46" s="1">
        <v>52254</v>
      </c>
      <c r="E46" s="3">
        <f t="shared" si="2"/>
        <v>0.004794312664714468</v>
      </c>
      <c r="F46" s="1"/>
      <c r="G46" s="1"/>
      <c r="H46" s="1"/>
      <c r="I46" s="1"/>
      <c r="J46" s="1"/>
      <c r="K46" s="1"/>
    </row>
    <row r="47" spans="1:11" ht="15">
      <c r="A47" s="1"/>
      <c r="B47" s="1"/>
      <c r="C47" s="2" t="s">
        <v>75</v>
      </c>
      <c r="D47" s="1">
        <v>61399</v>
      </c>
      <c r="E47" s="3">
        <f t="shared" si="2"/>
        <v>0.005633367843625438</v>
      </c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 t="s">
        <v>1</v>
      </c>
      <c r="B49" s="1"/>
      <c r="C49" s="1"/>
      <c r="D49" s="1">
        <f>SUM(D37:D48)</f>
        <v>10899164</v>
      </c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printOptions gridLines="1" horizontalCentered="1"/>
  <pageMargins left="0" right="0" top="0.75" bottom="0.75" header="0.3" footer="0.3"/>
  <pageSetup orientation="landscape" r:id="rId1"/>
  <headerFooter>
    <oddHeader>&amp;LPROSPECTOR STATISTICS&amp;COCTOBER 2011&amp;RSORTED BY BIB NUMBER</oddHeader>
    <oddFooter>&amp;CPage &amp;P</oddFoot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2011-11-21T22:55:29Z</dcterms:created>
  <dcterms:modified xsi:type="dcterms:W3CDTF">2011-11-21T23:00:57Z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