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35" windowHeight="7620" activeTab="0"/>
  </bookViews>
  <sheets>
    <sheet name="coarl.1001" sheetId="1" r:id="rId1"/>
  </sheets>
  <definedNames/>
  <calcPr fullCalcOnLoad="1"/>
</workbook>
</file>

<file path=xl/sharedStrings.xml><?xml version="1.0" encoding="utf-8"?>
<sst xmlns="http://schemas.openxmlformats.org/spreadsheetml/2006/main" count="100" uniqueCount="78">
  <si>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</si>
  <si>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</si>
  <si>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</si>
  <si>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</si>
  <si>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</si>
  <si>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</si>
  <si>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</si>
  <si>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</si>
  <si>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</si>
  <si>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PROSPECTOR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</si>
  <si>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</si>
  <si>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</si>
  <si>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</si>
  <si>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</si>
  <si>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</si>
  <si>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</si>
  <si>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</si>
  <si>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</si>
  <si>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</si>
  <si>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</si>
  <si>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</si>
  <si>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UC BOULDER</t>
  </si>
  <si>
    <t>9cubp</t>
  </si>
  <si>
    <t>U DENVER</t>
  </si>
  <si>
    <t>9dupp</t>
  </si>
  <si>
    <t>WYOMING</t>
  </si>
  <si>
    <t>9uwyp</t>
  </si>
  <si>
    <t>CSU</t>
  </si>
  <si>
    <t>9csup</t>
  </si>
  <si>
    <t>CRL</t>
  </si>
  <si>
    <t>cr0zz</t>
  </si>
  <si>
    <t>AURARIA</t>
  </si>
  <si>
    <t>9aurp</t>
  </si>
  <si>
    <t>DENVER PUBLIC</t>
  </si>
  <si>
    <t>9dplp</t>
  </si>
  <si>
    <t>UNC</t>
  </si>
  <si>
    <t>9uncp</t>
  </si>
  <si>
    <t>COLO COLLEGE</t>
  </si>
  <si>
    <t>9cocp</t>
  </si>
  <si>
    <t>BOULDER PUBLIC</t>
  </si>
  <si>
    <t>9bblp</t>
  </si>
  <si>
    <t>JEFF PUBLIC</t>
  </si>
  <si>
    <t>9jcpp</t>
  </si>
  <si>
    <t>SCHOOL OF MINES</t>
  </si>
  <si>
    <t>9csmp</t>
  </si>
  <si>
    <t>MESA STATE</t>
  </si>
  <si>
    <t>9mscp</t>
  </si>
  <si>
    <t>REGIS</t>
  </si>
  <si>
    <t>9rgsp</t>
  </si>
  <si>
    <t>BOULDER LAW</t>
  </si>
  <si>
    <t>9culp</t>
  </si>
  <si>
    <t>COLO SPRINGS</t>
  </si>
  <si>
    <t>9uccp</t>
  </si>
  <si>
    <t>AURORA</t>
  </si>
  <si>
    <t>9arrp</t>
  </si>
  <si>
    <t>DENVER LAW</t>
  </si>
  <si>
    <t>9dulp</t>
  </si>
  <si>
    <t>ARAPAHOE</t>
  </si>
  <si>
    <t>9arap</t>
  </si>
  <si>
    <t>FORT COLLINS</t>
  </si>
  <si>
    <t>9fcpp</t>
  </si>
  <si>
    <t>FORT LEWIS</t>
  </si>
  <si>
    <t>9ftlp</t>
  </si>
  <si>
    <t>HEALTH SCI</t>
  </si>
  <si>
    <t>9hscp</t>
  </si>
  <si>
    <t>CO PUBLICATIONS</t>
  </si>
  <si>
    <t>9cspu</t>
  </si>
  <si>
    <t>OLD REGIS</t>
  </si>
  <si>
    <t>9regp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</si>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</sst>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35" fillId="0" borderId="0" xfId="0" applyNumberFormat="1" applyFont="1" applyAlignment="1">
      <alignment/>
    </xf>
    <xf numFmtId="3" fontId="35" fillId="0" borderId="0" xfId="0" applyNumberFormat="1" applyFont="1" applyAlignment="1">
      <alignment horizontal="right"/>
    </xf>
    <xf numFmtId="10" fontId="35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I36" sqref="I36"/>
    </sheetView>
  </sheetViews>
  <sheetFormatPr defaultColWidth="9.140625" defaultRowHeight="15"/>
  <cols>
    <col min="1" max="1" width="15.421875" style="0" bestFit="1" customWidth="1"/>
    <col min="2" max="2" width="6.140625" style="0" bestFit="1" customWidth="1"/>
    <col min="3" max="3" width="10.421875" style="0" bestFit="1" customWidth="1"/>
    <col min="4" max="4" width="11.140625" style="0" bestFit="1" customWidth="1"/>
    <col min="5" max="5" width="12.421875" style="0" bestFit="1" customWidth="1"/>
    <col min="6" max="6" width="8.28125" style="0" bestFit="1" customWidth="1"/>
    <col min="7" max="7" width="11.28125" style="0" bestFit="1" customWidth="1"/>
    <col min="8" max="8" width="10.57421875" style="0" bestFit="1" customWidth="1"/>
    <col min="9" max="9" width="10.140625" style="0" bestFit="1" customWidth="1"/>
    <col min="10" max="11" width="9.00390625" style="0" bestFit="1" customWidth="1"/>
  </cols>
  <sheetData>
    <row r="1" spans="1:11" ht="1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5">
      <c r="A6" s="1" t="s">
        <v>21</v>
      </c>
      <c r="B6" s="1" t="s">
        <v>22</v>
      </c>
      <c r="C6" s="1">
        <v>2967588</v>
      </c>
      <c r="D6" s="1"/>
      <c r="E6" s="1">
        <v>1112104</v>
      </c>
      <c r="F6" s="3">
        <f>E6/C6</f>
        <v>0.37475013377867816</v>
      </c>
      <c r="G6" s="3">
        <f>E6/$E$31</f>
        <v>0.18339267477443738</v>
      </c>
      <c r="H6" s="1">
        <v>2672286</v>
      </c>
      <c r="I6" s="1">
        <v>4301359</v>
      </c>
      <c r="J6" s="1">
        <v>481460</v>
      </c>
      <c r="K6" s="1">
        <v>350820</v>
      </c>
    </row>
    <row r="7" spans="1:11" ht="15">
      <c r="A7" s="1" t="s">
        <v>23</v>
      </c>
      <c r="B7" s="1" t="s">
        <v>24</v>
      </c>
      <c r="C7" s="1">
        <v>2123853</v>
      </c>
      <c r="D7" s="1"/>
      <c r="E7" s="1">
        <v>549926</v>
      </c>
      <c r="F7" s="3">
        <f aca="true" t="shared" si="0" ref="F7:F29">E7/C7</f>
        <v>0.258928466329826</v>
      </c>
      <c r="G7" s="3">
        <f aca="true" t="shared" si="1" ref="G7:G35">E7/$E$31</f>
        <v>0.09068612294174579</v>
      </c>
      <c r="H7" s="1">
        <v>2122049</v>
      </c>
      <c r="I7" s="1">
        <v>2743154</v>
      </c>
      <c r="J7" s="1">
        <v>145253</v>
      </c>
      <c r="K7" s="1">
        <v>111160</v>
      </c>
    </row>
    <row r="8" spans="1:11" ht="15">
      <c r="A8" s="1" t="s">
        <v>25</v>
      </c>
      <c r="B8" s="1" t="s">
        <v>26</v>
      </c>
      <c r="C8" s="1">
        <v>1858399</v>
      </c>
      <c r="D8" s="1"/>
      <c r="E8" s="1">
        <v>775684</v>
      </c>
      <c r="F8" s="3">
        <f t="shared" si="0"/>
        <v>0.417393681335386</v>
      </c>
      <c r="G8" s="3">
        <f t="shared" si="1"/>
        <v>0.12791498235752655</v>
      </c>
      <c r="H8" s="1">
        <v>1339800</v>
      </c>
      <c r="I8" s="1">
        <v>2057033</v>
      </c>
      <c r="J8" s="1">
        <v>5630</v>
      </c>
      <c r="K8" s="1">
        <v>1887</v>
      </c>
    </row>
    <row r="9" spans="1:11" ht="15">
      <c r="A9" s="1" t="s">
        <v>27</v>
      </c>
      <c r="B9" s="1" t="s">
        <v>28</v>
      </c>
      <c r="C9" s="1">
        <v>1850943</v>
      </c>
      <c r="D9" s="1"/>
      <c r="E9" s="1">
        <v>631457</v>
      </c>
      <c r="F9" s="3">
        <f t="shared" si="0"/>
        <v>0.34115421166400045</v>
      </c>
      <c r="G9" s="3">
        <f t="shared" si="1"/>
        <v>0.10413107788034384</v>
      </c>
      <c r="H9" s="1">
        <v>1848706</v>
      </c>
      <c r="I9" s="1">
        <v>2599558</v>
      </c>
      <c r="J9" s="1">
        <v>182162</v>
      </c>
      <c r="K9" s="1">
        <v>124031</v>
      </c>
    </row>
    <row r="10" spans="1:11" ht="15">
      <c r="A10" s="1" t="s">
        <v>29</v>
      </c>
      <c r="B10" s="1" t="s">
        <v>30</v>
      </c>
      <c r="C10" s="1">
        <v>1453965</v>
      </c>
      <c r="D10" s="1"/>
      <c r="E10" s="1">
        <v>1380213</v>
      </c>
      <c r="F10" s="3">
        <f t="shared" si="0"/>
        <v>0.949275257657509</v>
      </c>
      <c r="G10" s="3">
        <f t="shared" si="1"/>
        <v>0.22760547019743707</v>
      </c>
      <c r="H10" s="1">
        <v>1399319</v>
      </c>
      <c r="I10" s="1">
        <v>2504092</v>
      </c>
      <c r="J10" s="1">
        <v>27730</v>
      </c>
      <c r="K10" s="1">
        <v>17750</v>
      </c>
    </row>
    <row r="11" spans="1:11" ht="15">
      <c r="A11" s="1" t="s">
        <v>31</v>
      </c>
      <c r="B11" s="1" t="s">
        <v>32</v>
      </c>
      <c r="C11" s="1">
        <v>1049330</v>
      </c>
      <c r="D11" s="1"/>
      <c r="E11" s="1">
        <v>206596</v>
      </c>
      <c r="F11" s="3">
        <f t="shared" si="0"/>
        <v>0.19688372580599048</v>
      </c>
      <c r="G11" s="3">
        <f t="shared" si="1"/>
        <v>0.03406892973831554</v>
      </c>
      <c r="H11" s="1">
        <v>993922</v>
      </c>
      <c r="I11" s="1">
        <v>1164570</v>
      </c>
      <c r="J11" s="1">
        <v>103584</v>
      </c>
      <c r="K11" s="1">
        <v>9798</v>
      </c>
    </row>
    <row r="12" spans="1:11" ht="15">
      <c r="A12" s="1" t="s">
        <v>33</v>
      </c>
      <c r="B12" s="1" t="s">
        <v>34</v>
      </c>
      <c r="C12" s="1">
        <v>820312</v>
      </c>
      <c r="D12" s="1"/>
      <c r="E12" s="1">
        <v>313486</v>
      </c>
      <c r="F12" s="3">
        <f t="shared" si="0"/>
        <v>0.38215459483708636</v>
      </c>
      <c r="G12" s="3">
        <f t="shared" si="1"/>
        <v>0.05169573712920669</v>
      </c>
      <c r="H12" s="1">
        <v>770363</v>
      </c>
      <c r="I12" s="1">
        <v>2163776</v>
      </c>
      <c r="J12" s="1">
        <v>29268</v>
      </c>
      <c r="K12" s="1">
        <v>17918</v>
      </c>
    </row>
    <row r="13" spans="1:11" ht="15">
      <c r="A13" s="1" t="s">
        <v>35</v>
      </c>
      <c r="B13" s="1" t="s">
        <v>36</v>
      </c>
      <c r="C13" s="1">
        <v>809618</v>
      </c>
      <c r="D13" s="1"/>
      <c r="E13" s="1">
        <v>134029</v>
      </c>
      <c r="F13" s="3">
        <f t="shared" si="0"/>
        <v>0.16554597353319714</v>
      </c>
      <c r="G13" s="3">
        <f t="shared" si="1"/>
        <v>0.022102192607294884</v>
      </c>
      <c r="H13" s="1">
        <v>797232</v>
      </c>
      <c r="I13" s="1">
        <v>1025457</v>
      </c>
      <c r="J13" s="1">
        <v>49065</v>
      </c>
      <c r="K13" s="1">
        <v>23925</v>
      </c>
    </row>
    <row r="14" spans="1:11" ht="15">
      <c r="A14" s="1" t="s">
        <v>37</v>
      </c>
      <c r="B14" s="1" t="s">
        <v>38</v>
      </c>
      <c r="C14" s="1">
        <v>738474</v>
      </c>
      <c r="D14" s="1"/>
      <c r="E14" s="1">
        <v>121847</v>
      </c>
      <c r="F14" s="3">
        <f t="shared" si="0"/>
        <v>0.16499836148598326</v>
      </c>
      <c r="G14" s="3">
        <f t="shared" si="1"/>
        <v>0.020093307139656787</v>
      </c>
      <c r="H14" s="1">
        <v>737872</v>
      </c>
      <c r="I14" s="1">
        <v>824332</v>
      </c>
      <c r="J14" s="1">
        <v>26392</v>
      </c>
      <c r="K14" s="1">
        <v>10920</v>
      </c>
    </row>
    <row r="15" spans="1:11" ht="15">
      <c r="A15" s="1" t="s">
        <v>39</v>
      </c>
      <c r="B15" s="1" t="s">
        <v>40</v>
      </c>
      <c r="C15" s="1">
        <v>467859</v>
      </c>
      <c r="D15" s="1"/>
      <c r="E15" s="1">
        <v>127042</v>
      </c>
      <c r="F15" s="3">
        <f t="shared" si="0"/>
        <v>0.27153907480672596</v>
      </c>
      <c r="G15" s="3">
        <f t="shared" si="1"/>
        <v>0.020949994055136995</v>
      </c>
      <c r="H15" s="1">
        <v>383174</v>
      </c>
      <c r="I15" s="1">
        <v>580601</v>
      </c>
      <c r="J15" s="1">
        <v>103595</v>
      </c>
      <c r="K15" s="1">
        <v>0</v>
      </c>
    </row>
    <row r="16" spans="1:11" ht="15">
      <c r="A16" s="1" t="s">
        <v>41</v>
      </c>
      <c r="B16" s="1" t="s">
        <v>42</v>
      </c>
      <c r="C16" s="1">
        <v>446259</v>
      </c>
      <c r="D16" s="1"/>
      <c r="E16" s="1">
        <v>109047</v>
      </c>
      <c r="F16" s="3">
        <f t="shared" si="0"/>
        <v>0.2443580969795567</v>
      </c>
      <c r="G16" s="3">
        <f t="shared" si="1"/>
        <v>0.017982509734816233</v>
      </c>
      <c r="H16" s="1">
        <v>431718</v>
      </c>
      <c r="I16" s="1">
        <v>1204027</v>
      </c>
      <c r="J16" s="1">
        <v>121884</v>
      </c>
      <c r="K16" s="1">
        <v>5012</v>
      </c>
    </row>
    <row r="17" spans="1:11" ht="15">
      <c r="A17" s="1" t="s">
        <v>43</v>
      </c>
      <c r="B17" s="1" t="s">
        <v>44</v>
      </c>
      <c r="C17" s="1">
        <v>436098</v>
      </c>
      <c r="D17" s="1"/>
      <c r="E17" s="1">
        <v>84712</v>
      </c>
      <c r="F17" s="3">
        <f t="shared" si="0"/>
        <v>0.19424991630321625</v>
      </c>
      <c r="G17" s="3">
        <f t="shared" si="1"/>
        <v>0.013969521074910386</v>
      </c>
      <c r="H17" s="1">
        <v>426323</v>
      </c>
      <c r="I17" s="1">
        <v>638106</v>
      </c>
      <c r="J17" s="1">
        <v>0</v>
      </c>
      <c r="K17" s="1">
        <v>52872</v>
      </c>
    </row>
    <row r="18" spans="1:11" ht="15">
      <c r="A18" s="1" t="s">
        <v>45</v>
      </c>
      <c r="B18" s="1" t="s">
        <v>46</v>
      </c>
      <c r="C18" s="1">
        <v>352095</v>
      </c>
      <c r="D18" s="1"/>
      <c r="E18" s="1">
        <v>50266</v>
      </c>
      <c r="F18" s="3">
        <f t="shared" si="0"/>
        <v>0.14276260668285548</v>
      </c>
      <c r="G18" s="3">
        <f t="shared" si="1"/>
        <v>0.008289167371227753</v>
      </c>
      <c r="H18" s="1">
        <v>351934</v>
      </c>
      <c r="I18" s="1">
        <v>420823</v>
      </c>
      <c r="J18" s="1">
        <v>10</v>
      </c>
      <c r="K18" s="1">
        <v>3662</v>
      </c>
    </row>
    <row r="19" spans="1:11" ht="15">
      <c r="A19" s="1" t="s">
        <v>47</v>
      </c>
      <c r="B19" s="1" t="s">
        <v>48</v>
      </c>
      <c r="C19" s="1">
        <v>337119</v>
      </c>
      <c r="D19" s="1"/>
      <c r="E19" s="1">
        <v>44824</v>
      </c>
      <c r="F19" s="3">
        <f t="shared" si="0"/>
        <v>0.13296195112111747</v>
      </c>
      <c r="G19" s="3">
        <f t="shared" si="1"/>
        <v>0.007391748662076012</v>
      </c>
      <c r="H19" s="1">
        <v>323765</v>
      </c>
      <c r="I19" s="1">
        <v>351541</v>
      </c>
      <c r="J19" s="1">
        <v>26430</v>
      </c>
      <c r="K19" s="1">
        <v>5242</v>
      </c>
    </row>
    <row r="20" spans="1:11" ht="15">
      <c r="A20" s="1" t="s">
        <v>49</v>
      </c>
      <c r="B20" s="1" t="s">
        <v>50</v>
      </c>
      <c r="C20" s="1">
        <v>333289</v>
      </c>
      <c r="D20" s="1"/>
      <c r="E20" s="1">
        <v>106366</v>
      </c>
      <c r="F20" s="3">
        <f t="shared" si="0"/>
        <v>0.31914044567927535</v>
      </c>
      <c r="G20" s="3">
        <f t="shared" si="1"/>
        <v>0.01754039662213049</v>
      </c>
      <c r="H20" s="1">
        <v>333217</v>
      </c>
      <c r="I20" s="1">
        <v>568342</v>
      </c>
      <c r="J20" s="1">
        <v>22742</v>
      </c>
      <c r="K20" s="1">
        <v>129610</v>
      </c>
    </row>
    <row r="21" spans="1:11" ht="15">
      <c r="A21" s="1" t="s">
        <v>51</v>
      </c>
      <c r="B21" s="1" t="s">
        <v>52</v>
      </c>
      <c r="C21" s="1">
        <v>331289</v>
      </c>
      <c r="D21" s="1"/>
      <c r="E21" s="1">
        <v>36239</v>
      </c>
      <c r="F21" s="3">
        <f t="shared" si="0"/>
        <v>0.10938787584254231</v>
      </c>
      <c r="G21" s="3">
        <f t="shared" si="1"/>
        <v>0.005976030246407563</v>
      </c>
      <c r="H21" s="1">
        <v>331004</v>
      </c>
      <c r="I21" s="1">
        <v>372299</v>
      </c>
      <c r="J21" s="1">
        <v>39609</v>
      </c>
      <c r="K21" s="1">
        <v>3977</v>
      </c>
    </row>
    <row r="22" spans="1:11" ht="15">
      <c r="A22" s="1" t="s">
        <v>53</v>
      </c>
      <c r="B22" s="1" t="s">
        <v>54</v>
      </c>
      <c r="C22" s="1">
        <v>305728</v>
      </c>
      <c r="D22" s="1"/>
      <c r="E22" s="1">
        <v>57622</v>
      </c>
      <c r="F22" s="3">
        <f t="shared" si="0"/>
        <v>0.18847472262926523</v>
      </c>
      <c r="G22" s="3">
        <f t="shared" si="1"/>
        <v>0.009502216254822058</v>
      </c>
      <c r="H22" s="1">
        <v>222400</v>
      </c>
      <c r="I22" s="1">
        <v>385912</v>
      </c>
      <c r="J22" s="1">
        <v>5639</v>
      </c>
      <c r="K22" s="1">
        <v>966</v>
      </c>
    </row>
    <row r="23" spans="1:11" ht="15">
      <c r="A23" s="1" t="s">
        <v>55</v>
      </c>
      <c r="B23" s="1" t="s">
        <v>56</v>
      </c>
      <c r="C23" s="1">
        <v>235544</v>
      </c>
      <c r="D23" s="1"/>
      <c r="E23" s="1">
        <v>44282</v>
      </c>
      <c r="F23" s="3">
        <f t="shared" si="0"/>
        <v>0.1879988452263696</v>
      </c>
      <c r="G23" s="3">
        <f t="shared" si="1"/>
        <v>0.007302369584464795</v>
      </c>
      <c r="H23" s="1">
        <v>222808</v>
      </c>
      <c r="I23" s="1">
        <v>376751</v>
      </c>
      <c r="J23" s="1">
        <v>14066</v>
      </c>
      <c r="K23" s="1">
        <v>7658</v>
      </c>
    </row>
    <row r="24" spans="1:11" ht="15">
      <c r="A24" s="1" t="s">
        <v>57</v>
      </c>
      <c r="B24" s="1" t="s">
        <v>58</v>
      </c>
      <c r="C24" s="1">
        <v>218651</v>
      </c>
      <c r="D24" s="1"/>
      <c r="E24" s="1">
        <v>54499</v>
      </c>
      <c r="F24" s="3">
        <f t="shared" si="0"/>
        <v>0.24925108963599527</v>
      </c>
      <c r="G24" s="3">
        <f t="shared" si="1"/>
        <v>0.008987214669250414</v>
      </c>
      <c r="H24" s="1">
        <v>217566</v>
      </c>
      <c r="I24" s="1">
        <v>620885</v>
      </c>
      <c r="J24" s="1">
        <v>97466</v>
      </c>
      <c r="K24" s="1">
        <v>1011</v>
      </c>
    </row>
    <row r="25" spans="1:11" ht="15">
      <c r="A25" s="1" t="s">
        <v>59</v>
      </c>
      <c r="B25" s="1" t="s">
        <v>60</v>
      </c>
      <c r="C25" s="1">
        <v>217979</v>
      </c>
      <c r="D25" s="1"/>
      <c r="E25" s="1">
        <v>42583</v>
      </c>
      <c r="F25" s="3">
        <f t="shared" si="0"/>
        <v>0.19535368085916532</v>
      </c>
      <c r="G25" s="3">
        <f t="shared" si="1"/>
        <v>0.007022194210181662</v>
      </c>
      <c r="H25" s="1">
        <v>216587</v>
      </c>
      <c r="I25" s="1">
        <v>457967</v>
      </c>
      <c r="J25" s="1">
        <v>101901</v>
      </c>
      <c r="K25" s="1">
        <v>891</v>
      </c>
    </row>
    <row r="26" spans="1:11" ht="15">
      <c r="A26" s="1" t="s">
        <v>61</v>
      </c>
      <c r="B26" s="1" t="s">
        <v>62</v>
      </c>
      <c r="C26" s="1">
        <v>187486</v>
      </c>
      <c r="D26" s="1"/>
      <c r="E26" s="1">
        <v>30666</v>
      </c>
      <c r="F26" s="3">
        <f t="shared" si="0"/>
        <v>0.16356421279455532</v>
      </c>
      <c r="G26" s="3">
        <f t="shared" si="1"/>
        <v>0.005057008845065656</v>
      </c>
      <c r="H26" s="1">
        <v>175641</v>
      </c>
      <c r="I26" s="1">
        <v>200793</v>
      </c>
      <c r="J26" s="1">
        <v>8358</v>
      </c>
      <c r="K26" s="1">
        <v>1797</v>
      </c>
    </row>
    <row r="27" spans="1:11" ht="15">
      <c r="A27" s="1" t="s">
        <v>63</v>
      </c>
      <c r="B27" s="1" t="s">
        <v>64</v>
      </c>
      <c r="C27" s="1">
        <v>117716</v>
      </c>
      <c r="D27" s="1"/>
      <c r="E27" s="1">
        <v>49850</v>
      </c>
      <c r="F27" s="3">
        <f t="shared" si="0"/>
        <v>0.4234768425702538</v>
      </c>
      <c r="G27" s="3">
        <f t="shared" si="1"/>
        <v>0.008220566455570436</v>
      </c>
      <c r="H27" s="1">
        <v>115586</v>
      </c>
      <c r="I27" s="1">
        <v>284626</v>
      </c>
      <c r="J27" s="1">
        <v>8574</v>
      </c>
      <c r="K27" s="1">
        <v>5792</v>
      </c>
    </row>
    <row r="28" spans="1:11" ht="15">
      <c r="A28" s="1" t="s">
        <v>65</v>
      </c>
      <c r="B28" s="1" t="s">
        <v>66</v>
      </c>
      <c r="C28" s="1">
        <v>29212</v>
      </c>
      <c r="D28" s="1"/>
      <c r="E28" s="1">
        <v>719</v>
      </c>
      <c r="F28" s="3">
        <f t="shared" si="0"/>
        <v>0.02461317266876626</v>
      </c>
      <c r="G28" s="3">
        <f t="shared" si="1"/>
        <v>0.00011856744797502794</v>
      </c>
      <c r="H28" s="1">
        <v>29141</v>
      </c>
      <c r="I28" s="1">
        <v>83217</v>
      </c>
      <c r="J28" s="1">
        <v>0</v>
      </c>
      <c r="K28" s="1">
        <v>3388</v>
      </c>
    </row>
    <row r="29" spans="1:11" ht="15">
      <c r="A29" s="1" t="s">
        <v>67</v>
      </c>
      <c r="B29" s="1" t="s">
        <v>68</v>
      </c>
      <c r="C29" s="1">
        <v>1</v>
      </c>
      <c r="D29" s="1"/>
      <c r="E29" s="1">
        <v>0</v>
      </c>
      <c r="F29" s="3">
        <f t="shared" si="0"/>
        <v>0</v>
      </c>
      <c r="G29" s="3">
        <f t="shared" si="1"/>
        <v>0</v>
      </c>
      <c r="H29" s="1">
        <v>0</v>
      </c>
      <c r="I29" s="1">
        <v>0</v>
      </c>
      <c r="J29" s="1">
        <v>0</v>
      </c>
      <c r="K29" s="1">
        <v>0</v>
      </c>
    </row>
    <row r="30" spans="1:11" ht="15">
      <c r="A30" s="1"/>
      <c r="B30" s="1"/>
      <c r="C30" s="1"/>
      <c r="D30" s="1"/>
      <c r="E30" s="1"/>
      <c r="F30" s="3"/>
      <c r="G30" s="3" t="s">
        <v>76</v>
      </c>
      <c r="H30" s="1"/>
      <c r="I30" s="1"/>
      <c r="J30" s="1"/>
      <c r="K30" s="1"/>
    </row>
    <row r="31" spans="1:11" ht="15">
      <c r="A31" s="1" t="s">
        <v>1</v>
      </c>
      <c r="B31" s="1"/>
      <c r="C31" s="1">
        <v>17688807</v>
      </c>
      <c r="D31" s="1">
        <f>$D$50</f>
        <v>9079587</v>
      </c>
      <c r="E31" s="1">
        <v>6064059</v>
      </c>
      <c r="F31" s="3">
        <f>E31/D31</f>
        <v>0.6678782856533012</v>
      </c>
      <c r="G31" s="3">
        <f t="shared" si="1"/>
        <v>1</v>
      </c>
      <c r="H31" s="1">
        <v>16462413</v>
      </c>
      <c r="I31" s="1">
        <v>25929221</v>
      </c>
      <c r="J31" s="1">
        <v>1600818</v>
      </c>
      <c r="K31" s="1">
        <v>890087</v>
      </c>
    </row>
    <row r="32" spans="1:11" ht="15">
      <c r="A32" s="1"/>
      <c r="B32" s="1"/>
      <c r="C32" s="1"/>
      <c r="D32" s="1"/>
      <c r="E32" s="1"/>
      <c r="F32" s="1"/>
      <c r="G32" s="3" t="s">
        <v>76</v>
      </c>
      <c r="H32" s="1"/>
      <c r="I32" s="1"/>
      <c r="J32" s="1"/>
      <c r="K32" s="1"/>
    </row>
    <row r="33" spans="1:11" ht="15">
      <c r="A33" s="1" t="s">
        <v>69</v>
      </c>
      <c r="B33" s="1"/>
      <c r="C33" s="1" t="s">
        <v>70</v>
      </c>
      <c r="D33" s="1" t="s">
        <v>70</v>
      </c>
      <c r="E33" s="1" t="s">
        <v>71</v>
      </c>
      <c r="F33" s="1"/>
      <c r="G33" s="3" t="s">
        <v>76</v>
      </c>
      <c r="H33" s="1"/>
      <c r="I33" s="1"/>
      <c r="J33" s="1"/>
      <c r="K33" s="1"/>
    </row>
    <row r="34" spans="1:11" ht="15">
      <c r="A34" s="1" t="s">
        <v>72</v>
      </c>
      <c r="B34" s="1"/>
      <c r="C34" s="1" t="s">
        <v>73</v>
      </c>
      <c r="D34" s="1" t="s">
        <v>13</v>
      </c>
      <c r="E34" s="1" t="s">
        <v>1</v>
      </c>
      <c r="F34" s="1"/>
      <c r="G34" s="3" t="s">
        <v>76</v>
      </c>
      <c r="H34" s="1"/>
      <c r="I34" s="1"/>
      <c r="J34" s="1"/>
      <c r="K34" s="1"/>
    </row>
    <row r="35" spans="1:11" ht="15">
      <c r="A35" s="1" t="s">
        <v>73</v>
      </c>
      <c r="B35" s="1"/>
      <c r="C35" s="1" t="s">
        <v>74</v>
      </c>
      <c r="D35" s="1"/>
      <c r="E35" s="1"/>
      <c r="F35" s="1"/>
      <c r="G35" s="3" t="s">
        <v>76</v>
      </c>
      <c r="H35" s="1"/>
      <c r="I35" s="1"/>
      <c r="J35" s="1"/>
      <c r="K35" s="1"/>
    </row>
    <row r="36" spans="1:11" ht="15">
      <c r="A36" s="1" t="s">
        <v>74</v>
      </c>
      <c r="B36" s="1"/>
      <c r="C36" s="1" t="s">
        <v>75</v>
      </c>
      <c r="D36" s="1"/>
      <c r="E36" s="1"/>
      <c r="F36" s="1"/>
      <c r="G36" s="1"/>
      <c r="H36" s="1"/>
      <c r="I36" s="1"/>
      <c r="J36" s="1"/>
      <c r="K36" s="1"/>
    </row>
    <row r="37" spans="1:11" ht="15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>
        <v>1</v>
      </c>
      <c r="D38" s="1">
        <v>6064059</v>
      </c>
      <c r="E38" s="3">
        <f>D38/$D$50</f>
        <v>0.6678782856533012</v>
      </c>
      <c r="F38" s="1"/>
      <c r="G38" s="1"/>
      <c r="H38" s="1"/>
      <c r="I38" s="1"/>
      <c r="J38" s="1"/>
      <c r="K38" s="1"/>
    </row>
    <row r="39" spans="1:11" ht="15">
      <c r="A39" s="1"/>
      <c r="B39" s="1"/>
      <c r="C39" s="1">
        <v>2</v>
      </c>
      <c r="D39" s="1">
        <v>1082834</v>
      </c>
      <c r="E39" s="3">
        <f aca="true" t="shared" si="2" ref="E39:E48">D39/$D$50</f>
        <v>0.11926027031846273</v>
      </c>
      <c r="F39" s="1"/>
      <c r="G39" s="1"/>
      <c r="H39" s="1"/>
      <c r="I39" s="1"/>
      <c r="J39" s="1"/>
      <c r="K39" s="1"/>
    </row>
    <row r="40" spans="1:11" ht="15">
      <c r="A40" s="1"/>
      <c r="B40" s="1"/>
      <c r="C40" s="1">
        <v>3</v>
      </c>
      <c r="D40" s="1">
        <v>707033</v>
      </c>
      <c r="E40" s="3">
        <f t="shared" si="2"/>
        <v>0.07787061239679734</v>
      </c>
      <c r="F40" s="1"/>
      <c r="G40" s="1"/>
      <c r="H40" s="1"/>
      <c r="I40" s="1"/>
      <c r="J40" s="1"/>
      <c r="K40" s="1"/>
    </row>
    <row r="41" spans="1:11" ht="15">
      <c r="A41" s="1"/>
      <c r="B41" s="1"/>
      <c r="C41" s="1">
        <v>4</v>
      </c>
      <c r="D41" s="1">
        <v>339781</v>
      </c>
      <c r="E41" s="3">
        <f t="shared" si="2"/>
        <v>0.03742251712550362</v>
      </c>
      <c r="F41" s="1"/>
      <c r="G41" s="1"/>
      <c r="H41" s="1"/>
      <c r="I41" s="1"/>
      <c r="J41" s="1"/>
      <c r="K41" s="1"/>
    </row>
    <row r="42" spans="1:11" ht="15">
      <c r="A42" s="1"/>
      <c r="B42" s="1"/>
      <c r="C42" s="1">
        <v>5</v>
      </c>
      <c r="D42" s="1">
        <v>306233</v>
      </c>
      <c r="E42" s="3">
        <f t="shared" si="2"/>
        <v>0.033727635408967394</v>
      </c>
      <c r="F42" s="1"/>
      <c r="G42" s="1"/>
      <c r="H42" s="1"/>
      <c r="I42" s="1"/>
      <c r="J42" s="1"/>
      <c r="K42" s="1"/>
    </row>
    <row r="43" spans="1:11" ht="15">
      <c r="A43" s="1"/>
      <c r="B43" s="1"/>
      <c r="C43" s="1">
        <v>6</v>
      </c>
      <c r="D43" s="1">
        <v>201410</v>
      </c>
      <c r="E43" s="3">
        <f t="shared" si="2"/>
        <v>0.02218272703372962</v>
      </c>
      <c r="F43" s="1"/>
      <c r="G43" s="1"/>
      <c r="H43" s="1"/>
      <c r="I43" s="1"/>
      <c r="J43" s="1"/>
      <c r="K43" s="1"/>
    </row>
    <row r="44" spans="1:11" ht="15">
      <c r="A44" s="1"/>
      <c r="B44" s="1"/>
      <c r="C44" s="1">
        <v>7</v>
      </c>
      <c r="D44" s="1">
        <v>133824</v>
      </c>
      <c r="E44" s="3">
        <f t="shared" si="2"/>
        <v>0.014738996388271846</v>
      </c>
      <c r="F44" s="1"/>
      <c r="G44" s="1"/>
      <c r="H44" s="1"/>
      <c r="I44" s="1"/>
      <c r="J44" s="1"/>
      <c r="K44" s="1"/>
    </row>
    <row r="45" spans="1:11" ht="15">
      <c r="A45" s="1"/>
      <c r="B45" s="1"/>
      <c r="C45" s="1">
        <v>8</v>
      </c>
      <c r="D45" s="1">
        <v>84771</v>
      </c>
      <c r="E45" s="3">
        <f t="shared" si="2"/>
        <v>0.009336437879828675</v>
      </c>
      <c r="F45" s="1"/>
      <c r="G45" s="1"/>
      <c r="H45" s="1"/>
      <c r="I45" s="1"/>
      <c r="J45" s="1"/>
      <c r="K45" s="1"/>
    </row>
    <row r="46" spans="1:11" ht="15">
      <c r="A46" s="1"/>
      <c r="B46" s="1"/>
      <c r="C46" s="1">
        <v>9</v>
      </c>
      <c r="D46" s="1">
        <v>68999</v>
      </c>
      <c r="E46" s="3">
        <f t="shared" si="2"/>
        <v>0.007599354464030137</v>
      </c>
      <c r="F46" s="1"/>
      <c r="G46" s="1"/>
      <c r="H46" s="1"/>
      <c r="I46" s="1"/>
      <c r="J46" s="1"/>
      <c r="K46" s="1"/>
    </row>
    <row r="47" spans="1:11" ht="15">
      <c r="A47" s="1"/>
      <c r="B47" s="1"/>
      <c r="C47" s="1">
        <v>10</v>
      </c>
      <c r="D47" s="1">
        <v>42915</v>
      </c>
      <c r="E47" s="3">
        <f t="shared" si="2"/>
        <v>0.0047265365704409245</v>
      </c>
      <c r="F47" s="1"/>
      <c r="G47" s="1"/>
      <c r="H47" s="1"/>
      <c r="I47" s="1"/>
      <c r="J47" s="1"/>
      <c r="K47" s="1"/>
    </row>
    <row r="48" spans="1:11" ht="15">
      <c r="A48" s="1"/>
      <c r="B48" s="1"/>
      <c r="C48" s="2" t="s">
        <v>77</v>
      </c>
      <c r="D48" s="1">
        <v>47728</v>
      </c>
      <c r="E48" s="3">
        <f t="shared" si="2"/>
        <v>0.005256626760666537</v>
      </c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 t="s">
        <v>1</v>
      </c>
      <c r="B50" s="1"/>
      <c r="C50" s="1"/>
      <c r="D50" s="1">
        <f>SUM(D38:D49)</f>
        <v>9079587</v>
      </c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sheetProtection/>
  <printOptions gridLines="1" horizontalCentered="1"/>
  <pageMargins left="0" right="0" top="0.75" bottom="0.75" header="0.3" footer="0.3"/>
  <pageSetup orientation="landscape" r:id="rId1"/>
  <headerFooter>
    <oddHeader>&amp;LPROSPECTOR STATISTICS&amp;CJANUARY 2010&amp;RSORTED BY BIB NUMBER</oddHeader>
    <oddFooter>&amp;CPage &amp;P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2010-01-20T21:02:02Z</cp:lastPrinted>
  <dcterms:created xsi:type="dcterms:W3CDTF">2010-01-20T20:28:46Z</dcterms:created>
  <dcterms:modified xsi:type="dcterms:W3CDTF">2010-01-20T21:09:20Z</dcterms:modified>
  <cp:category/>
  <cp:version/>
  <cp:contentType/>
  <cp:contentStatus/>
</cp:coreProperties>
</file>