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coarl.1107" sheetId="1" r:id="rId1"/>
  </sheets>
  <definedNames>
    <definedName name="_xlnm.Print_Area" localSheetId="0">'coarl.1107'!$A$1:$K$50</definedName>
  </definedNames>
  <calcPr fullCalcOnLoad="1"/>
</workbook>
</file>

<file path=xl/sharedStrings.xml><?xml version="1.0" encoding="utf-8"?>
<sst xmlns="http://schemas.openxmlformats.org/spreadsheetml/2006/main" count="94" uniqueCount="76">
  <si>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</si>
  <si>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</si>
  <si>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</si>
  <si>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</si>
  <si>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</si>
  <si>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</si>
  <si>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</si>
  <si>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</si>
  <si>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</si>
  <si>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</si>
  <si>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</si>
  <si>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</si>
  <si>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</si>
  <si>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</si>
  <si>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</si>
  <si>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</si>
  <si>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</si>
  <si>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</si>
  <si>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</si>
  <si>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</si>
  <si>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</si>
  <si>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</si>
  <si>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</si>
  <si>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</si>
  <si>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</si>
  <si>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</si>
  <si>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</si>
  <si>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</si>
  <si>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</si>
  <si>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</si>
  <si>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</si>
  <si>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</si>
  <si>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</si>
  <si>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</si>
  <si>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</si>
  <si>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</si>
  <si>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</si>
  <si>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</si>
  <si>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</si>
  <si>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</si>
  <si>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</si>
  <si>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</si>
  <si>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</si>
  <si>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SCHOOL OF MINES</t>
  </si>
  <si>
    <t>9csmp</t>
  </si>
  <si>
    <t>JEFF PUBLIC</t>
  </si>
  <si>
    <t>9jcpp</t>
  </si>
  <si>
    <t>UC 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</si>
  <si>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</si>
  <si>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</si>
  <si>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</si>
  <si>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</si>
  <si>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</si>
  <si>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</si>
  <si>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</si>
  <si>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</si>
  <si>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</si>
  <si>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AURORA</t>
  </si>
  <si>
    <t>9arrp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</si>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</sst>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1.140625" style="0" bestFit="1" customWidth="1"/>
    <col min="4" max="4" width="12.8515625" style="0" bestFit="1" customWidth="1"/>
    <col min="5" max="5" width="14.28125" style="0" bestFit="1" customWidth="1"/>
    <col min="6" max="6" width="9.28125" style="0" bestFit="1" customWidth="1"/>
    <col min="7" max="7" width="12.7109375" style="0" bestFit="1" customWidth="1"/>
    <col min="8" max="8" width="11.140625" style="0" bestFit="1" customWidth="1"/>
    <col min="9" max="9" width="11.57421875" style="0" bestFit="1" customWidth="1"/>
    <col min="10" max="10" width="10.421875" style="0" bestFit="1" customWidth="1"/>
    <col min="11" max="11" width="9.8515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21</v>
      </c>
      <c r="B6" s="1" t="s">
        <v>22</v>
      </c>
      <c r="C6" s="1">
        <v>3814964</v>
      </c>
      <c r="D6" s="1"/>
      <c r="E6" s="1">
        <v>1182814</v>
      </c>
      <c r="F6" s="3">
        <f>E6/C6</f>
        <v>0.31004591393260855</v>
      </c>
      <c r="G6" s="3">
        <f>E6/$E$30</f>
        <v>0.16655964617900246</v>
      </c>
      <c r="H6" s="1">
        <v>3233636</v>
      </c>
      <c r="I6" s="1">
        <v>4853239</v>
      </c>
      <c r="J6" s="1">
        <v>519602</v>
      </c>
      <c r="K6" s="1">
        <v>682163</v>
      </c>
    </row>
    <row r="7" spans="1:11" ht="15">
      <c r="A7" s="1" t="s">
        <v>23</v>
      </c>
      <c r="B7" s="1" t="s">
        <v>24</v>
      </c>
      <c r="C7" s="1">
        <v>2978907</v>
      </c>
      <c r="D7" s="1"/>
      <c r="E7" s="1">
        <v>1111186</v>
      </c>
      <c r="F7" s="3">
        <f aca="true" t="shared" si="0" ref="F7:F28">E7/C7</f>
        <v>0.37301802305342197</v>
      </c>
      <c r="G7" s="3">
        <f aca="true" t="shared" si="1" ref="G7:G30">E7/$E$30</f>
        <v>0.156473246849514</v>
      </c>
      <c r="H7" s="1">
        <v>1385250</v>
      </c>
      <c r="I7" s="1">
        <v>2128797</v>
      </c>
      <c r="J7" s="1">
        <v>7601</v>
      </c>
      <c r="K7" s="1">
        <v>11748</v>
      </c>
    </row>
    <row r="8" spans="1:11" ht="15">
      <c r="A8" s="1" t="s">
        <v>25</v>
      </c>
      <c r="B8" s="1" t="s">
        <v>26</v>
      </c>
      <c r="C8" s="1">
        <v>2745855</v>
      </c>
      <c r="D8" s="1"/>
      <c r="E8" s="1">
        <v>879804</v>
      </c>
      <c r="F8" s="3">
        <f t="shared" si="0"/>
        <v>0.320411675052033</v>
      </c>
      <c r="G8" s="3">
        <f t="shared" si="1"/>
        <v>0.1238908593801486</v>
      </c>
      <c r="H8" s="1">
        <v>2743714</v>
      </c>
      <c r="I8" s="1">
        <v>3760479</v>
      </c>
      <c r="J8" s="1">
        <v>167027</v>
      </c>
      <c r="K8" s="1">
        <v>144368</v>
      </c>
    </row>
    <row r="9" spans="1:11" ht="15">
      <c r="A9" s="1" t="s">
        <v>27</v>
      </c>
      <c r="B9" s="1" t="s">
        <v>28</v>
      </c>
      <c r="C9" s="1">
        <v>1980051</v>
      </c>
      <c r="D9" s="1"/>
      <c r="E9" s="1">
        <v>721459</v>
      </c>
      <c r="F9" s="3">
        <f t="shared" si="0"/>
        <v>0.3643638471938349</v>
      </c>
      <c r="G9" s="3">
        <f t="shared" si="1"/>
        <v>0.10159328159174387</v>
      </c>
      <c r="H9" s="1">
        <v>1956332</v>
      </c>
      <c r="I9" s="1">
        <v>2698346</v>
      </c>
      <c r="J9" s="1">
        <v>194459</v>
      </c>
      <c r="K9" s="1">
        <v>128021</v>
      </c>
    </row>
    <row r="10" spans="1:11" ht="15">
      <c r="A10" s="1" t="s">
        <v>29</v>
      </c>
      <c r="B10" s="1" t="s">
        <v>30</v>
      </c>
      <c r="C10" s="1">
        <v>1443426</v>
      </c>
      <c r="D10" s="1"/>
      <c r="E10" s="1">
        <v>1376474</v>
      </c>
      <c r="F10" s="3">
        <f t="shared" si="0"/>
        <v>0.9536159110338874</v>
      </c>
      <c r="G10" s="3">
        <f t="shared" si="1"/>
        <v>0.19383015623301403</v>
      </c>
      <c r="H10" s="1">
        <v>1399127</v>
      </c>
      <c r="I10" s="1">
        <v>2662429</v>
      </c>
      <c r="J10" s="1">
        <v>26402</v>
      </c>
      <c r="K10" s="1">
        <v>17822</v>
      </c>
    </row>
    <row r="11" spans="1:11" ht="15">
      <c r="A11" s="1" t="s">
        <v>31</v>
      </c>
      <c r="B11" s="1" t="s">
        <v>32</v>
      </c>
      <c r="C11" s="1">
        <v>1274325</v>
      </c>
      <c r="D11" s="1"/>
      <c r="E11" s="1">
        <v>319272</v>
      </c>
      <c r="F11" s="3">
        <f t="shared" si="0"/>
        <v>0.25054205167441584</v>
      </c>
      <c r="G11" s="3">
        <f t="shared" si="1"/>
        <v>0.04495874360200545</v>
      </c>
      <c r="H11" s="1">
        <v>1225915</v>
      </c>
      <c r="I11" s="1">
        <v>2307885</v>
      </c>
      <c r="J11" s="1">
        <v>43720</v>
      </c>
      <c r="K11" s="1">
        <v>6258</v>
      </c>
    </row>
    <row r="12" spans="1:11" ht="15">
      <c r="A12" s="1" t="s">
        <v>33</v>
      </c>
      <c r="B12" s="1" t="s">
        <v>34</v>
      </c>
      <c r="C12" s="1">
        <v>1112805</v>
      </c>
      <c r="D12" s="1"/>
      <c r="E12" s="1">
        <v>257783</v>
      </c>
      <c r="F12" s="3">
        <f t="shared" si="0"/>
        <v>0.2316515472162688</v>
      </c>
      <c r="G12" s="3">
        <f t="shared" si="1"/>
        <v>0.03630008206781607</v>
      </c>
      <c r="H12" s="1">
        <v>1112281</v>
      </c>
      <c r="I12" s="1">
        <v>1253137</v>
      </c>
      <c r="J12" s="1">
        <v>115258</v>
      </c>
      <c r="K12" s="1">
        <v>7582</v>
      </c>
    </row>
    <row r="13" spans="1:11" ht="15">
      <c r="A13" s="1" t="s">
        <v>35</v>
      </c>
      <c r="B13" s="1" t="s">
        <v>36</v>
      </c>
      <c r="C13" s="1">
        <v>877876</v>
      </c>
      <c r="D13" s="1"/>
      <c r="E13" s="1">
        <v>134901</v>
      </c>
      <c r="F13" s="3">
        <f t="shared" si="0"/>
        <v>0.1536674883468736</v>
      </c>
      <c r="G13" s="3">
        <f t="shared" si="1"/>
        <v>0.018996277376826458</v>
      </c>
      <c r="H13" s="1">
        <v>873634</v>
      </c>
      <c r="I13" s="1">
        <v>1107909</v>
      </c>
      <c r="J13" s="1">
        <v>58954</v>
      </c>
      <c r="K13" s="1">
        <v>21972</v>
      </c>
    </row>
    <row r="14" spans="1:11" ht="15">
      <c r="A14" s="1" t="s">
        <v>37</v>
      </c>
      <c r="B14" s="1" t="s">
        <v>38</v>
      </c>
      <c r="C14" s="1">
        <v>809325</v>
      </c>
      <c r="D14" s="1"/>
      <c r="E14" s="1">
        <v>286116</v>
      </c>
      <c r="F14" s="3">
        <f t="shared" si="0"/>
        <v>0.35352423315726067</v>
      </c>
      <c r="G14" s="3">
        <f t="shared" si="1"/>
        <v>0.04028983401122363</v>
      </c>
      <c r="H14" s="1">
        <v>763056</v>
      </c>
      <c r="I14" s="1">
        <v>2193169</v>
      </c>
      <c r="J14" s="1">
        <v>26516</v>
      </c>
      <c r="K14" s="1">
        <v>17627</v>
      </c>
    </row>
    <row r="15" spans="1:11" ht="15">
      <c r="A15" s="1" t="s">
        <v>39</v>
      </c>
      <c r="B15" s="1" t="s">
        <v>40</v>
      </c>
      <c r="C15" s="1">
        <v>761588</v>
      </c>
      <c r="D15" s="1"/>
      <c r="E15" s="1">
        <v>129614</v>
      </c>
      <c r="F15" s="3">
        <f t="shared" si="0"/>
        <v>0.17018913113126782</v>
      </c>
      <c r="G15" s="3">
        <f t="shared" si="1"/>
        <v>0.01825178090540459</v>
      </c>
      <c r="H15" s="1">
        <v>760970</v>
      </c>
      <c r="I15" s="1">
        <v>846548</v>
      </c>
      <c r="J15" s="1">
        <v>27800</v>
      </c>
      <c r="K15" s="1">
        <v>11076</v>
      </c>
    </row>
    <row r="16" spans="1:11" ht="15">
      <c r="A16" s="1" t="s">
        <v>41</v>
      </c>
      <c r="B16" s="1" t="s">
        <v>42</v>
      </c>
      <c r="C16" s="1">
        <v>497565</v>
      </c>
      <c r="D16" s="1"/>
      <c r="E16" s="1">
        <v>135093</v>
      </c>
      <c r="F16" s="3">
        <f t="shared" si="0"/>
        <v>0.2715082451538995</v>
      </c>
      <c r="G16" s="3">
        <f t="shared" si="1"/>
        <v>0.019023314131604782</v>
      </c>
      <c r="H16" s="1">
        <v>376691</v>
      </c>
      <c r="I16" s="1">
        <v>580645</v>
      </c>
      <c r="J16" s="1">
        <v>135176</v>
      </c>
      <c r="K16" s="1">
        <v>0</v>
      </c>
    </row>
    <row r="17" spans="1:11" ht="15">
      <c r="A17" s="1" t="s">
        <v>43</v>
      </c>
      <c r="B17" s="1" t="s">
        <v>44</v>
      </c>
      <c r="C17" s="1">
        <v>471858</v>
      </c>
      <c r="D17" s="1"/>
      <c r="E17" s="1">
        <v>91015</v>
      </c>
      <c r="F17" s="3">
        <f t="shared" si="0"/>
        <v>0.1928864192193414</v>
      </c>
      <c r="G17" s="3">
        <f t="shared" si="1"/>
        <v>0.012816407479943516</v>
      </c>
      <c r="H17" s="1">
        <v>461892</v>
      </c>
      <c r="I17" s="1">
        <v>680446</v>
      </c>
      <c r="J17" s="1">
        <v>0</v>
      </c>
      <c r="K17" s="1">
        <v>54075</v>
      </c>
    </row>
    <row r="18" spans="1:11" ht="15">
      <c r="A18" s="1" t="s">
        <v>45</v>
      </c>
      <c r="B18" s="1" t="s">
        <v>46</v>
      </c>
      <c r="C18" s="1">
        <v>441974</v>
      </c>
      <c r="D18" s="1"/>
      <c r="E18" s="1">
        <v>105200</v>
      </c>
      <c r="F18" s="3">
        <f t="shared" si="0"/>
        <v>0.23802305112970445</v>
      </c>
      <c r="G18" s="3">
        <f t="shared" si="1"/>
        <v>0.014813888555623335</v>
      </c>
      <c r="H18" s="1">
        <v>413082</v>
      </c>
      <c r="I18" s="1">
        <v>1071808</v>
      </c>
      <c r="J18" s="1">
        <v>140403</v>
      </c>
      <c r="K18" s="1">
        <v>5554</v>
      </c>
    </row>
    <row r="19" spans="1:11" ht="15">
      <c r="A19" s="1" t="s">
        <v>47</v>
      </c>
      <c r="B19" s="1" t="s">
        <v>48</v>
      </c>
      <c r="C19" s="1">
        <v>385386</v>
      </c>
      <c r="D19" s="1"/>
      <c r="E19" s="1">
        <v>42037</v>
      </c>
      <c r="F19" s="3">
        <f t="shared" si="0"/>
        <v>0.1090776520164199</v>
      </c>
      <c r="G19" s="3">
        <f t="shared" si="1"/>
        <v>0.005919500315710439</v>
      </c>
      <c r="H19" s="1">
        <v>384860</v>
      </c>
      <c r="I19" s="1">
        <v>428281</v>
      </c>
      <c r="J19" s="1">
        <v>50099</v>
      </c>
      <c r="K19" s="1">
        <v>3995</v>
      </c>
    </row>
    <row r="20" spans="1:11" ht="15">
      <c r="A20" s="1" t="s">
        <v>49</v>
      </c>
      <c r="B20" s="1" t="s">
        <v>50</v>
      </c>
      <c r="C20" s="1">
        <v>360926</v>
      </c>
      <c r="D20" s="1"/>
      <c r="E20" s="1">
        <v>37827</v>
      </c>
      <c r="F20" s="3">
        <f t="shared" si="0"/>
        <v>0.10480541717692823</v>
      </c>
      <c r="G20" s="3">
        <f t="shared" si="1"/>
        <v>0.005326663140623231</v>
      </c>
      <c r="H20" s="1">
        <v>342743</v>
      </c>
      <c r="I20" s="1">
        <v>369793</v>
      </c>
      <c r="J20" s="1">
        <v>31006</v>
      </c>
      <c r="K20" s="1">
        <v>5032</v>
      </c>
    </row>
    <row r="21" spans="1:11" ht="15">
      <c r="A21" s="1" t="s">
        <v>51</v>
      </c>
      <c r="B21" s="1" t="s">
        <v>52</v>
      </c>
      <c r="C21" s="1">
        <v>353002</v>
      </c>
      <c r="D21" s="1"/>
      <c r="E21" s="1">
        <v>54500</v>
      </c>
      <c r="F21" s="3">
        <f t="shared" si="0"/>
        <v>0.15439006011297388</v>
      </c>
      <c r="G21" s="3">
        <f t="shared" si="1"/>
        <v>0.007674495496972165</v>
      </c>
      <c r="H21" s="1">
        <v>340244</v>
      </c>
      <c r="I21" s="1">
        <v>503399</v>
      </c>
      <c r="J21" s="1">
        <v>14586</v>
      </c>
      <c r="K21" s="1">
        <v>7154</v>
      </c>
    </row>
    <row r="22" spans="1:11" ht="15">
      <c r="A22" s="1" t="s">
        <v>53</v>
      </c>
      <c r="B22" s="1" t="s">
        <v>54</v>
      </c>
      <c r="C22" s="1">
        <v>350112</v>
      </c>
      <c r="D22" s="1"/>
      <c r="E22" s="1">
        <v>42560</v>
      </c>
      <c r="F22" s="3">
        <f t="shared" si="0"/>
        <v>0.12156110044785669</v>
      </c>
      <c r="G22" s="3">
        <f t="shared" si="1"/>
        <v>0.005993147309195144</v>
      </c>
      <c r="H22" s="1">
        <v>350029</v>
      </c>
      <c r="I22" s="1">
        <v>592445</v>
      </c>
      <c r="J22" s="1">
        <v>25576</v>
      </c>
      <c r="K22" s="1">
        <v>164342</v>
      </c>
    </row>
    <row r="23" spans="1:11" ht="15">
      <c r="A23" s="1" t="s">
        <v>55</v>
      </c>
      <c r="B23" s="1" t="s">
        <v>56</v>
      </c>
      <c r="C23" s="1">
        <v>225200</v>
      </c>
      <c r="D23" s="1"/>
      <c r="E23" s="1">
        <v>51778</v>
      </c>
      <c r="F23" s="3">
        <f t="shared" si="0"/>
        <v>0.22992007104795736</v>
      </c>
      <c r="G23" s="3">
        <f t="shared" si="1"/>
        <v>0.007291193171416968</v>
      </c>
      <c r="H23" s="1">
        <v>224673</v>
      </c>
      <c r="I23" s="1">
        <v>640910</v>
      </c>
      <c r="J23" s="1">
        <v>130640</v>
      </c>
      <c r="K23" s="1">
        <v>773</v>
      </c>
    </row>
    <row r="24" spans="1:11" ht="15">
      <c r="A24" s="1" t="s">
        <v>57</v>
      </c>
      <c r="B24" s="1" t="s">
        <v>58</v>
      </c>
      <c r="C24" s="1">
        <v>201538</v>
      </c>
      <c r="D24" s="1"/>
      <c r="E24" s="1">
        <v>32905</v>
      </c>
      <c r="F24" s="3">
        <f t="shared" si="0"/>
        <v>0.1632694578689875</v>
      </c>
      <c r="G24" s="3">
        <f t="shared" si="1"/>
        <v>0.004633564666566405</v>
      </c>
      <c r="H24" s="1">
        <v>180005</v>
      </c>
      <c r="I24" s="1">
        <v>264643</v>
      </c>
      <c r="J24" s="1">
        <v>5141</v>
      </c>
      <c r="K24" s="1">
        <v>466</v>
      </c>
    </row>
    <row r="25" spans="1:11" ht="15">
      <c r="A25" s="1" t="s">
        <v>59</v>
      </c>
      <c r="B25" s="1" t="s">
        <v>60</v>
      </c>
      <c r="C25" s="1">
        <v>194719</v>
      </c>
      <c r="D25" s="1"/>
      <c r="E25" s="1">
        <v>28996</v>
      </c>
      <c r="F25" s="3">
        <f t="shared" si="0"/>
        <v>0.14891202193930742</v>
      </c>
      <c r="G25" s="3">
        <f t="shared" si="1"/>
        <v>0.004083113237251466</v>
      </c>
      <c r="H25" s="1">
        <v>193090</v>
      </c>
      <c r="I25" s="1">
        <v>420630</v>
      </c>
      <c r="J25" s="1">
        <v>27520</v>
      </c>
      <c r="K25" s="1">
        <v>873</v>
      </c>
    </row>
    <row r="26" spans="1:11" ht="15">
      <c r="A26" s="1" t="s">
        <v>61</v>
      </c>
      <c r="B26" s="1" t="s">
        <v>62</v>
      </c>
      <c r="C26" s="1">
        <v>183021</v>
      </c>
      <c r="D26" s="1"/>
      <c r="E26" s="1">
        <v>29132</v>
      </c>
      <c r="F26" s="3">
        <f t="shared" si="0"/>
        <v>0.1591729910775266</v>
      </c>
      <c r="G26" s="3">
        <f t="shared" si="1"/>
        <v>0.004102264271886112</v>
      </c>
      <c r="H26" s="1">
        <v>166177</v>
      </c>
      <c r="I26" s="1">
        <v>189287</v>
      </c>
      <c r="J26" s="1">
        <v>10975</v>
      </c>
      <c r="K26" s="1">
        <v>1369</v>
      </c>
    </row>
    <row r="27" spans="1:11" ht="15">
      <c r="A27" s="1" t="s">
        <v>63</v>
      </c>
      <c r="B27" s="1" t="s">
        <v>64</v>
      </c>
      <c r="C27" s="1">
        <v>119570</v>
      </c>
      <c r="D27" s="1"/>
      <c r="E27" s="1">
        <v>50127</v>
      </c>
      <c r="F27" s="3">
        <f t="shared" si="0"/>
        <v>0.4192272309107636</v>
      </c>
      <c r="G27" s="3">
        <f t="shared" si="1"/>
        <v>0.007058705243609609</v>
      </c>
      <c r="H27" s="1">
        <v>117032</v>
      </c>
      <c r="I27" s="1">
        <v>286188</v>
      </c>
      <c r="J27" s="1">
        <v>8928</v>
      </c>
      <c r="K27" s="1">
        <v>5800</v>
      </c>
    </row>
    <row r="28" spans="1:11" ht="15">
      <c r="A28" s="1" t="s">
        <v>65</v>
      </c>
      <c r="B28" s="1" t="s">
        <v>66</v>
      </c>
      <c r="C28" s="1">
        <v>31835</v>
      </c>
      <c r="D28" s="1"/>
      <c r="E28" s="1">
        <v>851</v>
      </c>
      <c r="F28" s="3">
        <f t="shared" si="0"/>
        <v>0.02673158473378357</v>
      </c>
      <c r="G28" s="3">
        <f t="shared" si="1"/>
        <v>0.00011983478289767546</v>
      </c>
      <c r="H28" s="1">
        <v>31763</v>
      </c>
      <c r="I28" s="1">
        <v>96601</v>
      </c>
      <c r="J28" s="1">
        <v>0</v>
      </c>
      <c r="K28" s="1">
        <v>3676</v>
      </c>
    </row>
    <row r="29" spans="1:11" ht="15">
      <c r="A29" s="1"/>
      <c r="B29" s="1"/>
      <c r="C29" s="1"/>
      <c r="D29" s="1"/>
      <c r="E29" s="1"/>
      <c r="F29" s="3"/>
      <c r="G29" s="3" t="s">
        <v>74</v>
      </c>
      <c r="H29" s="1"/>
      <c r="I29" s="1"/>
      <c r="J29" s="1"/>
      <c r="K29" s="1"/>
    </row>
    <row r="30" spans="1:11" ht="15">
      <c r="A30" s="1" t="s">
        <v>1</v>
      </c>
      <c r="B30" s="1"/>
      <c r="C30" s="1">
        <v>21615829</v>
      </c>
      <c r="D30" s="1">
        <f>$D$49</f>
        <v>11086165</v>
      </c>
      <c r="E30" s="1">
        <v>7101444</v>
      </c>
      <c r="F30" s="3">
        <f>E30/D30</f>
        <v>0.6405681315405282</v>
      </c>
      <c r="G30" s="3">
        <f t="shared" si="1"/>
        <v>1</v>
      </c>
      <c r="H30" s="1">
        <v>19036196</v>
      </c>
      <c r="I30" s="1">
        <v>29937014</v>
      </c>
      <c r="J30" s="1">
        <v>1767389</v>
      </c>
      <c r="K30" s="1">
        <v>1301746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67</v>
      </c>
      <c r="B32" s="1"/>
      <c r="C32" s="1" t="s">
        <v>68</v>
      </c>
      <c r="D32" s="1" t="s">
        <v>68</v>
      </c>
      <c r="E32" s="1" t="s">
        <v>69</v>
      </c>
      <c r="F32" s="1"/>
      <c r="G32" s="1"/>
      <c r="H32" s="1"/>
      <c r="I32" s="1"/>
      <c r="J32" s="1"/>
      <c r="K32" s="1"/>
    </row>
    <row r="33" spans="1:11" ht="15">
      <c r="A33" s="1" t="s">
        <v>70</v>
      </c>
      <c r="B33" s="1"/>
      <c r="C33" s="1" t="s">
        <v>71</v>
      </c>
      <c r="D33" s="1" t="s">
        <v>13</v>
      </c>
      <c r="E33" s="1" t="s">
        <v>1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</v>
      </c>
      <c r="D37" s="1">
        <v>7101444</v>
      </c>
      <c r="E37" s="3">
        <f>D37/$D$49</f>
        <v>0.6405681315405282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2</v>
      </c>
      <c r="D38" s="1">
        <v>1571561</v>
      </c>
      <c r="E38" s="3">
        <f aca="true" t="shared" si="2" ref="E38:E47">D38/$D$49</f>
        <v>0.14175875967929397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3</v>
      </c>
      <c r="D39" s="1">
        <v>1039570</v>
      </c>
      <c r="E39" s="3">
        <f t="shared" si="2"/>
        <v>0.09377183182822915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4</v>
      </c>
      <c r="D40" s="1">
        <v>432525</v>
      </c>
      <c r="E40" s="3">
        <f t="shared" si="2"/>
        <v>0.0390148441774049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5</v>
      </c>
      <c r="D41" s="1">
        <v>304144</v>
      </c>
      <c r="E41" s="3">
        <f t="shared" si="2"/>
        <v>0.027434554690463294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6</v>
      </c>
      <c r="D42" s="1">
        <v>198638</v>
      </c>
      <c r="E42" s="3">
        <f t="shared" si="2"/>
        <v>0.017917647806973826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7</v>
      </c>
      <c r="D43" s="1">
        <v>135268</v>
      </c>
      <c r="E43" s="3">
        <f t="shared" si="2"/>
        <v>0.01220151422967275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8</v>
      </c>
      <c r="D44" s="1">
        <v>107148</v>
      </c>
      <c r="E44" s="3">
        <f t="shared" si="2"/>
        <v>0.009665019418347102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9</v>
      </c>
      <c r="D45" s="1">
        <v>80534</v>
      </c>
      <c r="E45" s="3">
        <f t="shared" si="2"/>
        <v>0.007264369599406107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10</v>
      </c>
      <c r="D46" s="1">
        <v>54627</v>
      </c>
      <c r="E46" s="3">
        <f t="shared" si="2"/>
        <v>0.004927492960820987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2" t="s">
        <v>75</v>
      </c>
      <c r="D47" s="1">
        <v>60706</v>
      </c>
      <c r="E47" s="3">
        <f t="shared" si="2"/>
        <v>0.005475834068859701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1</v>
      </c>
      <c r="B49" s="1"/>
      <c r="C49" s="1"/>
      <c r="D49" s="1">
        <f>SUM(D37:D48)</f>
        <v>11086165</v>
      </c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STATISTICS&amp;CJULY 2011&amp;RSORTED BY BIB NUMBER</oddHeader>
    <oddFooter>&amp;CPage &amp;P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2011-08-18T20:46:43Z</cp:lastPrinted>
  <dcterms:created xsi:type="dcterms:W3CDTF">2011-08-18T20:41:46Z</dcterms:created>
  <dcterms:modified xsi:type="dcterms:W3CDTF">2011-08-18T20:49:47Z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