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00" yWindow="270" windowWidth="19320" windowHeight="9915" activeTab="0"/>
  </bookViews>
  <sheets>
    <sheet name="coarl.1104" sheetId="1" r:id="rId1"/>
  </sheets>
  <definedNames>
    <definedName name="_xlnm.Print_Area" localSheetId="0">'coarl.1104'!$A$1:$K$51</definedName>
  </definedNames>
  <calcPr calcId="125725"/>
</workbook>
</file>

<file path=xl/sharedStrings.xml><?xml version="1.0" encoding="utf-8"?>
<sst xmlns="http://schemas.openxmlformats.org/spreadsheetml/2006/main" count="97" uniqueCount="78">
  <si>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</si>
  <si>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</si>
  <si>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</si>
  <si>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</si>
  <si>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</si>
  <si>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</si>
  <si>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</si>
  <si>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</si>
  <si>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</si>
  <si>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PROSPECTOR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</si>
  <si>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</si>
  <si>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</si>
  <si>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</si>
  <si>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</si>
  <si>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</si>
  <si>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</si>
  <si>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</si>
  <si>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</si>
  <si>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</si>
  <si>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</si>
  <si>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</si>
  <si>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UC BOULDER</t>
  </si>
  <si>
    <t>9cubp</t>
  </si>
  <si>
    <t>U DENVER</t>
  </si>
  <si>
    <t>9dupp</t>
  </si>
  <si>
    <t>WYOMING</t>
  </si>
  <si>
    <t>9uwyp</t>
  </si>
  <si>
    <t>CSU</t>
  </si>
  <si>
    <t>9csup</t>
  </si>
  <si>
    <t>CRL</t>
  </si>
  <si>
    <t>cr0zz</t>
  </si>
  <si>
    <t>AURARIA</t>
  </si>
  <si>
    <t>9aurp</t>
  </si>
  <si>
    <t>MARMOT</t>
  </si>
  <si>
    <t>9mscp</t>
  </si>
  <si>
    <t>UNC</t>
  </si>
  <si>
    <t>9uncp</t>
  </si>
  <si>
    <t>DENVER PUBLIC</t>
  </si>
  <si>
    <t>9dplp</t>
  </si>
  <si>
    <t>COLO COLLEGE</t>
  </si>
  <si>
    <t>9cocp</t>
  </si>
  <si>
    <t>BOULDER PUBLIC</t>
  </si>
  <si>
    <t>9bblp</t>
  </si>
  <si>
    <t>SCHOOL OF MINES</t>
  </si>
  <si>
    <t>9csmp</t>
  </si>
  <si>
    <t>JEFF PUBLIC</t>
  </si>
  <si>
    <t>9jcpp</t>
  </si>
  <si>
    <t>COLO SPRINGS</t>
  </si>
  <si>
    <t>9uccp</t>
  </si>
  <si>
    <t>REGIS</t>
  </si>
  <si>
    <t>9rgsp</t>
  </si>
  <si>
    <t>DENVER LAW</t>
  </si>
  <si>
    <t>9dulp</t>
  </si>
  <si>
    <t>BOULDER LAW</t>
  </si>
  <si>
    <t>9culp</t>
  </si>
  <si>
    <t>ARAPAHOE</t>
  </si>
  <si>
    <t>9arap</t>
  </si>
  <si>
    <t>AURORA</t>
  </si>
  <si>
    <t>9arrp</t>
  </si>
  <si>
    <t>FORT COLLINS</t>
  </si>
  <si>
    <t>9fcpp</t>
  </si>
  <si>
    <t>FORT LEWIS</t>
  </si>
  <si>
    <t>9ftlp</t>
  </si>
  <si>
    <t>HEALTH SCI</t>
  </si>
  <si>
    <t>9hscp</t>
  </si>
  <si>
    <t>CO PUBLICATIONS</t>
  </si>
  <si>
    <t>9cspu</t>
  </si>
  <si>
    <t>OLD REGIS</t>
  </si>
  <si>
    <t>9regp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</si>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</sst>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0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10" fontId="0" fillId="0" borderId="0" xfId="15" applyNumberFormat="1" applyFon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Layout" workbookViewId="0" topLeftCell="A1">
      <selection activeCell="C31" sqref="C31"/>
    </sheetView>
  </sheetViews>
  <sheetFormatPr defaultColWidth="9.140625" defaultRowHeight="15"/>
  <cols>
    <col min="1" max="1" width="17.421875" style="0" bestFit="1" customWidth="1"/>
    <col min="2" max="2" width="6.8515625" style="0" bestFit="1" customWidth="1"/>
    <col min="3" max="3" width="12.00390625" style="0" bestFit="1" customWidth="1"/>
    <col min="4" max="4" width="12.7109375" style="0" bestFit="1" customWidth="1"/>
    <col min="5" max="5" width="14.140625" style="0" bestFit="1" customWidth="1"/>
    <col min="6" max="6" width="9.28125" style="0" bestFit="1" customWidth="1"/>
    <col min="7" max="7" width="12.7109375" style="0" bestFit="1" customWidth="1"/>
    <col min="8" max="8" width="10.57421875" style="0" bestFit="1" customWidth="1"/>
    <col min="9" max="9" width="11.57421875" style="0" bestFit="1" customWidth="1"/>
    <col min="10" max="11" width="10.421875" style="0" bestFit="1" customWidth="1"/>
  </cols>
  <sheetData>
    <row r="1" spans="1:11" ht="1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5">
      <c r="A6" s="1" t="s">
        <v>21</v>
      </c>
      <c r="B6" s="1" t="s">
        <v>22</v>
      </c>
      <c r="C6" s="1">
        <v>3786276</v>
      </c>
      <c r="D6" s="1"/>
      <c r="E6" s="1">
        <v>1265720</v>
      </c>
      <c r="F6" s="3">
        <f>E6/C6</f>
        <v>0.33429153078116863</v>
      </c>
      <c r="G6" s="3">
        <f>E6/$E$31</f>
        <v>0.18794263897765096</v>
      </c>
      <c r="H6" s="1">
        <v>3065972</v>
      </c>
      <c r="I6" s="1">
        <v>4683147</v>
      </c>
      <c r="J6" s="1">
        <v>513296</v>
      </c>
      <c r="K6" s="1">
        <v>639148</v>
      </c>
    </row>
    <row r="7" spans="1:11" ht="15">
      <c r="A7" s="1" t="s">
        <v>23</v>
      </c>
      <c r="B7" s="1" t="s">
        <v>24</v>
      </c>
      <c r="C7" s="1">
        <v>2650194</v>
      </c>
      <c r="D7" s="1"/>
      <c r="E7" s="1">
        <v>547633</v>
      </c>
      <c r="F7" s="3">
        <f aca="true" t="shared" si="0" ref="F7:F29">E7/C7</f>
        <v>0.20663883474190947</v>
      </c>
      <c r="G7" s="3">
        <f aca="true" t="shared" si="1" ref="G7:G31">E7/$E$31</f>
        <v>0.08131623993556863</v>
      </c>
      <c r="H7" s="1">
        <v>2647038</v>
      </c>
      <c r="I7" s="1">
        <v>3592088</v>
      </c>
      <c r="J7" s="1">
        <v>164031</v>
      </c>
      <c r="K7" s="1">
        <v>145133</v>
      </c>
    </row>
    <row r="8" spans="1:11" ht="15">
      <c r="A8" s="1" t="s">
        <v>25</v>
      </c>
      <c r="B8" s="1" t="s">
        <v>26</v>
      </c>
      <c r="C8" s="1">
        <v>2425037</v>
      </c>
      <c r="D8" s="1"/>
      <c r="E8" s="1">
        <v>1086273</v>
      </c>
      <c r="F8" s="3">
        <f t="shared" si="0"/>
        <v>0.44794079430540645</v>
      </c>
      <c r="G8" s="3">
        <f t="shared" si="1"/>
        <v>0.16129713860108857</v>
      </c>
      <c r="H8" s="1">
        <v>1377744</v>
      </c>
      <c r="I8" s="1">
        <v>2115436</v>
      </c>
      <c r="J8" s="1">
        <v>7734</v>
      </c>
      <c r="K8" s="1">
        <v>10868</v>
      </c>
    </row>
    <row r="9" spans="1:11" ht="15">
      <c r="A9" s="1" t="s">
        <v>27</v>
      </c>
      <c r="B9" s="1" t="s">
        <v>28</v>
      </c>
      <c r="C9" s="1">
        <v>2014821</v>
      </c>
      <c r="D9" s="1"/>
      <c r="E9" s="1">
        <v>742210</v>
      </c>
      <c r="F9" s="3">
        <f t="shared" si="0"/>
        <v>0.3683751559071501</v>
      </c>
      <c r="G9" s="3">
        <f t="shared" si="1"/>
        <v>0.11020834471731689</v>
      </c>
      <c r="H9" s="1">
        <v>1999248</v>
      </c>
      <c r="I9" s="1">
        <v>2746457</v>
      </c>
      <c r="J9" s="1">
        <v>191836</v>
      </c>
      <c r="K9" s="1">
        <v>126837</v>
      </c>
    </row>
    <row r="10" spans="1:11" ht="15">
      <c r="A10" s="1" t="s">
        <v>29</v>
      </c>
      <c r="B10" s="1" t="s">
        <v>30</v>
      </c>
      <c r="C10" s="1">
        <v>1441898</v>
      </c>
      <c r="D10" s="1"/>
      <c r="E10" s="1">
        <v>1375582</v>
      </c>
      <c r="F10" s="3">
        <f t="shared" si="0"/>
        <v>0.9540078424410049</v>
      </c>
      <c r="G10" s="3">
        <f t="shared" si="1"/>
        <v>0.20425568941800323</v>
      </c>
      <c r="H10" s="1">
        <v>1398697</v>
      </c>
      <c r="I10" s="1">
        <v>2638867</v>
      </c>
      <c r="J10" s="1">
        <v>26060</v>
      </c>
      <c r="K10" s="1">
        <v>17708</v>
      </c>
    </row>
    <row r="11" spans="1:11" ht="15">
      <c r="A11" s="1" t="s">
        <v>31</v>
      </c>
      <c r="B11" s="1" t="s">
        <v>32</v>
      </c>
      <c r="C11" s="1">
        <v>1073991</v>
      </c>
      <c r="D11" s="1"/>
      <c r="E11" s="1">
        <v>258244</v>
      </c>
      <c r="F11" s="3">
        <f t="shared" si="0"/>
        <v>0.24045266673556856</v>
      </c>
      <c r="G11" s="3">
        <f t="shared" si="1"/>
        <v>0.03834581017930071</v>
      </c>
      <c r="H11" s="1">
        <v>1073468</v>
      </c>
      <c r="I11" s="1">
        <v>1216420</v>
      </c>
      <c r="J11" s="1">
        <v>113319</v>
      </c>
      <c r="K11" s="1">
        <v>7865</v>
      </c>
    </row>
    <row r="12" spans="1:11" ht="15">
      <c r="A12" s="1" t="s">
        <v>33</v>
      </c>
      <c r="B12" s="1" t="s">
        <v>34</v>
      </c>
      <c r="C12" s="1">
        <v>1021738</v>
      </c>
      <c r="D12" s="1"/>
      <c r="E12" s="1">
        <v>239228</v>
      </c>
      <c r="F12" s="3">
        <f t="shared" si="0"/>
        <v>0.23413830159982305</v>
      </c>
      <c r="G12" s="3">
        <f t="shared" si="1"/>
        <v>0.03552218629503009</v>
      </c>
      <c r="H12" s="1">
        <v>974065</v>
      </c>
      <c r="I12" s="1">
        <v>1331091</v>
      </c>
      <c r="J12" s="1">
        <v>3766</v>
      </c>
      <c r="K12" s="1">
        <v>5603</v>
      </c>
    </row>
    <row r="13" spans="1:11" ht="15">
      <c r="A13" s="1" t="s">
        <v>35</v>
      </c>
      <c r="B13" s="1" t="s">
        <v>36</v>
      </c>
      <c r="C13" s="1">
        <v>872419</v>
      </c>
      <c r="D13" s="1"/>
      <c r="E13" s="1">
        <v>135756</v>
      </c>
      <c r="F13" s="3">
        <f t="shared" si="0"/>
        <v>0.1556087155369152</v>
      </c>
      <c r="G13" s="3">
        <f t="shared" si="1"/>
        <v>0.020157966135519692</v>
      </c>
      <c r="H13" s="1">
        <v>868171</v>
      </c>
      <c r="I13" s="1">
        <v>1098581</v>
      </c>
      <c r="J13" s="1">
        <v>58109</v>
      </c>
      <c r="K13" s="1">
        <v>22557</v>
      </c>
    </row>
    <row r="14" spans="1:11" ht="15">
      <c r="A14" s="1" t="s">
        <v>37</v>
      </c>
      <c r="B14" s="1" t="s">
        <v>38</v>
      </c>
      <c r="C14" s="1">
        <v>809325</v>
      </c>
      <c r="D14" s="1"/>
      <c r="E14" s="1">
        <v>295184</v>
      </c>
      <c r="F14" s="3">
        <f t="shared" si="0"/>
        <v>0.3647286318845952</v>
      </c>
      <c r="G14" s="3">
        <f t="shared" si="1"/>
        <v>0.04383091042566991</v>
      </c>
      <c r="H14" s="1">
        <v>763056</v>
      </c>
      <c r="I14" s="1">
        <v>2193169</v>
      </c>
      <c r="J14" s="1">
        <v>26516</v>
      </c>
      <c r="K14" s="1">
        <v>17627</v>
      </c>
    </row>
    <row r="15" spans="1:11" ht="15">
      <c r="A15" s="1" t="s">
        <v>39</v>
      </c>
      <c r="B15" s="1" t="s">
        <v>40</v>
      </c>
      <c r="C15" s="1">
        <v>761498</v>
      </c>
      <c r="D15" s="1"/>
      <c r="E15" s="1">
        <v>80338</v>
      </c>
      <c r="F15" s="3">
        <f t="shared" si="0"/>
        <v>0.10549994878515767</v>
      </c>
      <c r="G15" s="3">
        <f t="shared" si="1"/>
        <v>0.011929127872030562</v>
      </c>
      <c r="H15" s="1">
        <v>760874</v>
      </c>
      <c r="I15" s="1">
        <v>847005</v>
      </c>
      <c r="J15" s="1">
        <v>31767</v>
      </c>
      <c r="K15" s="1">
        <v>11032</v>
      </c>
    </row>
    <row r="16" spans="1:11" ht="15">
      <c r="A16" s="1" t="s">
        <v>41</v>
      </c>
      <c r="B16" s="1" t="s">
        <v>42</v>
      </c>
      <c r="C16" s="1">
        <v>480509</v>
      </c>
      <c r="D16" s="1"/>
      <c r="E16" s="1">
        <v>126305</v>
      </c>
      <c r="F16" s="3">
        <f t="shared" si="0"/>
        <v>0.26285667906324334</v>
      </c>
      <c r="G16" s="3">
        <f t="shared" si="1"/>
        <v>0.018754617937673582</v>
      </c>
      <c r="H16" s="1">
        <v>375273</v>
      </c>
      <c r="I16" s="1">
        <v>573537</v>
      </c>
      <c r="J16" s="1">
        <v>126798</v>
      </c>
      <c r="K16" s="1">
        <v>0</v>
      </c>
    </row>
    <row r="17" spans="1:11" ht="15">
      <c r="A17" s="1" t="s">
        <v>43</v>
      </c>
      <c r="B17" s="1" t="s">
        <v>44</v>
      </c>
      <c r="C17" s="1">
        <v>465854</v>
      </c>
      <c r="D17" s="1"/>
      <c r="E17" s="1">
        <v>90069</v>
      </c>
      <c r="F17" s="3">
        <f t="shared" si="0"/>
        <v>0.19334169074431046</v>
      </c>
      <c r="G17" s="3">
        <f t="shared" si="1"/>
        <v>0.013374052357613093</v>
      </c>
      <c r="H17" s="1">
        <v>455884</v>
      </c>
      <c r="I17" s="1">
        <v>673868</v>
      </c>
      <c r="J17" s="1">
        <v>0</v>
      </c>
      <c r="K17" s="1">
        <v>53734</v>
      </c>
    </row>
    <row r="18" spans="1:11" ht="15">
      <c r="A18" s="1" t="s">
        <v>45</v>
      </c>
      <c r="B18" s="1" t="s">
        <v>46</v>
      </c>
      <c r="C18" s="1">
        <v>441191</v>
      </c>
      <c r="D18" s="1"/>
      <c r="E18" s="1">
        <v>112114</v>
      </c>
      <c r="F18" s="3">
        <f t="shared" si="0"/>
        <v>0.2541166977567539</v>
      </c>
      <c r="G18" s="3">
        <f t="shared" si="1"/>
        <v>0.016647442583146637</v>
      </c>
      <c r="H18" s="1">
        <v>423275</v>
      </c>
      <c r="I18" s="1">
        <v>1188485</v>
      </c>
      <c r="J18" s="1">
        <v>169544</v>
      </c>
      <c r="K18" s="1">
        <v>5678</v>
      </c>
    </row>
    <row r="19" spans="1:11" ht="15">
      <c r="A19" s="1" t="s">
        <v>47</v>
      </c>
      <c r="B19" s="1" t="s">
        <v>48</v>
      </c>
      <c r="C19" s="1">
        <v>380940</v>
      </c>
      <c r="D19" s="1"/>
      <c r="E19" s="1">
        <v>42069</v>
      </c>
      <c r="F19" s="3">
        <f t="shared" si="0"/>
        <v>0.11043471412820917</v>
      </c>
      <c r="G19" s="3">
        <f t="shared" si="1"/>
        <v>0.006246688745655278</v>
      </c>
      <c r="H19" s="1">
        <v>380652</v>
      </c>
      <c r="I19" s="1">
        <v>423574</v>
      </c>
      <c r="J19" s="1">
        <v>48594</v>
      </c>
      <c r="K19" s="1">
        <v>3982</v>
      </c>
    </row>
    <row r="20" spans="1:11" ht="15">
      <c r="A20" s="1" t="s">
        <v>49</v>
      </c>
      <c r="B20" s="1" t="s">
        <v>50</v>
      </c>
      <c r="C20" s="1">
        <v>367023</v>
      </c>
      <c r="D20" s="1"/>
      <c r="E20" s="1">
        <v>39764</v>
      </c>
      <c r="F20" s="3">
        <f t="shared" si="0"/>
        <v>0.10834198401735042</v>
      </c>
      <c r="G20" s="3">
        <f t="shared" si="1"/>
        <v>0.005904426805539387</v>
      </c>
      <c r="H20" s="1">
        <v>340472</v>
      </c>
      <c r="I20" s="1">
        <v>367769</v>
      </c>
      <c r="J20" s="1">
        <v>30327</v>
      </c>
      <c r="K20" s="1">
        <v>5168</v>
      </c>
    </row>
    <row r="21" spans="1:11" ht="15">
      <c r="A21" s="1" t="s">
        <v>51</v>
      </c>
      <c r="B21" s="1" t="s">
        <v>52</v>
      </c>
      <c r="C21" s="1">
        <v>350766</v>
      </c>
      <c r="D21" s="1"/>
      <c r="E21" s="1">
        <v>52732</v>
      </c>
      <c r="F21" s="3">
        <f t="shared" si="0"/>
        <v>0.15033384079414766</v>
      </c>
      <c r="G21" s="3">
        <f t="shared" si="1"/>
        <v>0.007830002874703323</v>
      </c>
      <c r="H21" s="1">
        <v>338069</v>
      </c>
      <c r="I21" s="1">
        <v>500863</v>
      </c>
      <c r="J21" s="1">
        <v>14518</v>
      </c>
      <c r="K21" s="1">
        <v>7329</v>
      </c>
    </row>
    <row r="22" spans="1:11" ht="15">
      <c r="A22" s="1" t="s">
        <v>53</v>
      </c>
      <c r="B22" s="1" t="s">
        <v>54</v>
      </c>
      <c r="C22" s="1">
        <v>341531</v>
      </c>
      <c r="D22" s="1"/>
      <c r="E22" s="1">
        <v>39725</v>
      </c>
      <c r="F22" s="3">
        <f t="shared" si="0"/>
        <v>0.11631447804152478</v>
      </c>
      <c r="G22" s="3">
        <f t="shared" si="1"/>
        <v>0.005898635822604671</v>
      </c>
      <c r="H22" s="1">
        <v>341443</v>
      </c>
      <c r="I22" s="1">
        <v>585421</v>
      </c>
      <c r="J22" s="1">
        <v>25178</v>
      </c>
      <c r="K22" s="1">
        <v>156336</v>
      </c>
    </row>
    <row r="23" spans="1:11" ht="15">
      <c r="A23" s="1" t="s">
        <v>55</v>
      </c>
      <c r="B23" s="1" t="s">
        <v>56</v>
      </c>
      <c r="C23" s="1">
        <v>223415</v>
      </c>
      <c r="D23" s="1"/>
      <c r="E23" s="1">
        <v>54717</v>
      </c>
      <c r="F23" s="3">
        <f t="shared" si="0"/>
        <v>0.24491193518787907</v>
      </c>
      <c r="G23" s="3">
        <f t="shared" si="1"/>
        <v>0.008124749057406162</v>
      </c>
      <c r="H23" s="1">
        <v>222832</v>
      </c>
      <c r="I23" s="1">
        <v>640120</v>
      </c>
      <c r="J23" s="1">
        <v>124887</v>
      </c>
      <c r="K23" s="1">
        <v>780</v>
      </c>
    </row>
    <row r="24" spans="1:11" ht="15">
      <c r="A24" s="1" t="s">
        <v>57</v>
      </c>
      <c r="B24" s="1" t="s">
        <v>58</v>
      </c>
      <c r="C24" s="1">
        <v>206321</v>
      </c>
      <c r="D24" s="1"/>
      <c r="E24" s="1">
        <v>36376</v>
      </c>
      <c r="F24" s="3">
        <f t="shared" si="0"/>
        <v>0.17630779222667592</v>
      </c>
      <c r="G24" s="3">
        <f t="shared" si="1"/>
        <v>0.005401353723928698</v>
      </c>
      <c r="H24" s="1">
        <v>180394</v>
      </c>
      <c r="I24" s="1">
        <v>262525</v>
      </c>
      <c r="J24" s="1">
        <v>3768</v>
      </c>
      <c r="K24" s="1">
        <v>782</v>
      </c>
    </row>
    <row r="25" spans="1:11" ht="15">
      <c r="A25" s="1" t="s">
        <v>59</v>
      </c>
      <c r="B25" s="1" t="s">
        <v>60</v>
      </c>
      <c r="C25" s="1">
        <v>198829</v>
      </c>
      <c r="D25" s="1"/>
      <c r="E25" s="1">
        <v>34151</v>
      </c>
      <c r="F25" s="3">
        <f t="shared" si="0"/>
        <v>0.17176065865643342</v>
      </c>
      <c r="G25" s="3">
        <f t="shared" si="1"/>
        <v>0.00507097072316607</v>
      </c>
      <c r="H25" s="1">
        <v>197081</v>
      </c>
      <c r="I25" s="1">
        <v>427750</v>
      </c>
      <c r="J25" s="1">
        <v>22515</v>
      </c>
      <c r="K25" s="1">
        <v>884</v>
      </c>
    </row>
    <row r="26" spans="1:11" ht="15">
      <c r="A26" s="1" t="s">
        <v>61</v>
      </c>
      <c r="B26" s="1" t="s">
        <v>62</v>
      </c>
      <c r="C26" s="1">
        <v>182040</v>
      </c>
      <c r="D26" s="1"/>
      <c r="E26" s="1">
        <v>29680</v>
      </c>
      <c r="F26" s="3">
        <f t="shared" si="0"/>
        <v>0.16304108987035817</v>
      </c>
      <c r="G26" s="3">
        <f t="shared" si="1"/>
        <v>0.0044070865000605825</v>
      </c>
      <c r="H26" s="1">
        <v>166038</v>
      </c>
      <c r="I26" s="1">
        <v>188654</v>
      </c>
      <c r="J26" s="1">
        <v>10911</v>
      </c>
      <c r="K26" s="1">
        <v>1498</v>
      </c>
    </row>
    <row r="27" spans="1:11" ht="15">
      <c r="A27" s="1" t="s">
        <v>63</v>
      </c>
      <c r="B27" s="1" t="s">
        <v>64</v>
      </c>
      <c r="C27" s="1">
        <v>119346</v>
      </c>
      <c r="D27" s="1"/>
      <c r="E27" s="1">
        <v>49969</v>
      </c>
      <c r="F27" s="3">
        <f t="shared" si="0"/>
        <v>0.4186901948955139</v>
      </c>
      <c r="G27" s="3">
        <f t="shared" si="1"/>
        <v>0.007419734006790002</v>
      </c>
      <c r="H27" s="1">
        <v>116894</v>
      </c>
      <c r="I27" s="1">
        <v>285814</v>
      </c>
      <c r="J27" s="1">
        <v>8904</v>
      </c>
      <c r="K27" s="1">
        <v>5797</v>
      </c>
    </row>
    <row r="28" spans="1:11" ht="15">
      <c r="A28" s="1" t="s">
        <v>65</v>
      </c>
      <c r="B28" s="1" t="s">
        <v>66</v>
      </c>
      <c r="C28" s="1">
        <v>31442</v>
      </c>
      <c r="D28" s="1"/>
      <c r="E28" s="1">
        <v>769</v>
      </c>
      <c r="F28" s="3">
        <f t="shared" si="0"/>
        <v>0.02445773169645697</v>
      </c>
      <c r="G28" s="3">
        <f t="shared" si="1"/>
        <v>0.00011418630453324084</v>
      </c>
      <c r="H28" s="1">
        <v>31371</v>
      </c>
      <c r="I28" s="1">
        <v>95573</v>
      </c>
      <c r="J28" s="1">
        <v>0</v>
      </c>
      <c r="K28" s="1">
        <v>3622</v>
      </c>
    </row>
    <row r="29" spans="1:11" ht="15">
      <c r="A29" s="1" t="s">
        <v>67</v>
      </c>
      <c r="B29" s="1" t="s">
        <v>68</v>
      </c>
      <c r="C29" s="1">
        <v>1</v>
      </c>
      <c r="D29" s="1"/>
      <c r="E29" s="1">
        <v>0</v>
      </c>
      <c r="F29" s="3">
        <f t="shared" si="0"/>
        <v>0</v>
      </c>
      <c r="G29" s="3">
        <f t="shared" si="1"/>
        <v>0</v>
      </c>
      <c r="H29" s="1">
        <v>0</v>
      </c>
      <c r="I29" s="1">
        <v>0</v>
      </c>
      <c r="J29" s="1">
        <v>0</v>
      </c>
      <c r="K29" s="1">
        <v>0</v>
      </c>
    </row>
    <row r="30" spans="1:11" ht="15">
      <c r="A30" s="1"/>
      <c r="B30" s="1"/>
      <c r="C30" s="1"/>
      <c r="D30" s="1"/>
      <c r="E30" s="1"/>
      <c r="F30" s="3" t="s">
        <v>76</v>
      </c>
      <c r="G30" s="3" t="s">
        <v>76</v>
      </c>
      <c r="H30" s="1"/>
      <c r="I30" s="1"/>
      <c r="J30" s="1"/>
      <c r="K30" s="1"/>
    </row>
    <row r="31" spans="1:11" ht="15">
      <c r="A31" s="1" t="s">
        <v>1</v>
      </c>
      <c r="B31" s="1"/>
      <c r="C31" s="1">
        <v>20646405</v>
      </c>
      <c r="D31" s="1">
        <f>$D$50</f>
        <v>10582046</v>
      </c>
      <c r="E31" s="1">
        <v>6734608</v>
      </c>
      <c r="F31" s="3">
        <f>E31/D31</f>
        <v>0.6364183259078632</v>
      </c>
      <c r="G31" s="3">
        <f t="shared" si="1"/>
        <v>1</v>
      </c>
      <c r="H31" s="1">
        <v>18498011</v>
      </c>
      <c r="I31" s="1">
        <v>28676214</v>
      </c>
      <c r="J31" s="1">
        <v>1722378</v>
      </c>
      <c r="K31" s="1">
        <v>1249968</v>
      </c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 t="s">
        <v>69</v>
      </c>
      <c r="B33" s="1"/>
      <c r="C33" s="1" t="s">
        <v>70</v>
      </c>
      <c r="D33" s="1" t="s">
        <v>70</v>
      </c>
      <c r="E33" s="1" t="s">
        <v>71</v>
      </c>
      <c r="F33" s="1"/>
      <c r="G33" s="1"/>
      <c r="H33" s="1"/>
      <c r="I33" s="1"/>
      <c r="J33" s="1"/>
      <c r="K33" s="1"/>
    </row>
    <row r="34" spans="1:11" ht="15">
      <c r="A34" s="1" t="s">
        <v>72</v>
      </c>
      <c r="B34" s="1"/>
      <c r="C34" s="1" t="s">
        <v>73</v>
      </c>
      <c r="D34" s="1" t="s">
        <v>13</v>
      </c>
      <c r="E34" s="1" t="s">
        <v>1</v>
      </c>
      <c r="F34" s="1"/>
      <c r="G34" s="1"/>
      <c r="H34" s="1"/>
      <c r="I34" s="1"/>
      <c r="J34" s="1"/>
      <c r="K34" s="1"/>
    </row>
    <row r="35" spans="1:11" ht="15">
      <c r="A35" s="1" t="s">
        <v>73</v>
      </c>
      <c r="B35" s="1"/>
      <c r="C35" s="1" t="s">
        <v>74</v>
      </c>
      <c r="D35" s="1"/>
      <c r="E35" s="1"/>
      <c r="F35" s="1"/>
      <c r="G35" s="1"/>
      <c r="H35" s="1"/>
      <c r="I35" s="1"/>
      <c r="J35" s="1"/>
      <c r="K35" s="1"/>
    </row>
    <row r="36" spans="1:11" ht="15">
      <c r="A36" s="1" t="s">
        <v>74</v>
      </c>
      <c r="B36" s="1"/>
      <c r="C36" s="1" t="s">
        <v>75</v>
      </c>
      <c r="D36" s="1"/>
      <c r="E36" s="1"/>
      <c r="F36" s="1"/>
      <c r="G36" s="1"/>
      <c r="H36" s="1"/>
      <c r="I36" s="1"/>
      <c r="J36" s="1"/>
      <c r="K36" s="1"/>
    </row>
    <row r="37" spans="1:11" ht="15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>
        <v>1</v>
      </c>
      <c r="D38" s="1">
        <v>6734608</v>
      </c>
      <c r="E38" s="3">
        <f>D38/$D$50</f>
        <v>0.6364183259078632</v>
      </c>
      <c r="F38" s="1"/>
      <c r="G38" s="1"/>
      <c r="H38" s="1"/>
      <c r="I38" s="1"/>
      <c r="J38" s="1"/>
      <c r="K38" s="1"/>
    </row>
    <row r="39" spans="1:11" ht="15">
      <c r="A39" s="1"/>
      <c r="B39" s="1"/>
      <c r="C39" s="1">
        <v>2</v>
      </c>
      <c r="D39" s="1">
        <v>1680276</v>
      </c>
      <c r="E39" s="3">
        <f aca="true" t="shared" si="2" ref="E39:E48">D39/$D$50</f>
        <v>0.15878555054476232</v>
      </c>
      <c r="F39" s="1"/>
      <c r="G39" s="1"/>
      <c r="H39" s="1"/>
      <c r="I39" s="1"/>
      <c r="J39" s="1"/>
      <c r="K39" s="1"/>
    </row>
    <row r="40" spans="1:11" ht="15">
      <c r="A40" s="1"/>
      <c r="B40" s="1"/>
      <c r="C40" s="1">
        <v>3</v>
      </c>
      <c r="D40" s="1">
        <v>789434</v>
      </c>
      <c r="E40" s="3">
        <f t="shared" si="2"/>
        <v>0.0746012633095717</v>
      </c>
      <c r="F40" s="1"/>
      <c r="G40" s="1"/>
      <c r="H40" s="1"/>
      <c r="I40" s="1"/>
      <c r="J40" s="1"/>
      <c r="K40" s="1"/>
    </row>
    <row r="41" spans="1:11" ht="15">
      <c r="A41" s="1"/>
      <c r="B41" s="1"/>
      <c r="C41" s="1">
        <v>4</v>
      </c>
      <c r="D41" s="1">
        <v>443018</v>
      </c>
      <c r="E41" s="3">
        <f t="shared" si="2"/>
        <v>0.04186506087764124</v>
      </c>
      <c r="F41" s="1"/>
      <c r="G41" s="1"/>
      <c r="H41" s="1"/>
      <c r="I41" s="1"/>
      <c r="J41" s="1"/>
      <c r="K41" s="1"/>
    </row>
    <row r="42" spans="1:11" ht="15">
      <c r="A42" s="1"/>
      <c r="B42" s="1"/>
      <c r="C42" s="1">
        <v>5</v>
      </c>
      <c r="D42" s="1">
        <v>316582</v>
      </c>
      <c r="E42" s="3">
        <f t="shared" si="2"/>
        <v>0.029916898868139488</v>
      </c>
      <c r="F42" s="1"/>
      <c r="G42" s="1"/>
      <c r="H42" s="1"/>
      <c r="I42" s="1"/>
      <c r="J42" s="1"/>
      <c r="K42" s="1"/>
    </row>
    <row r="43" spans="1:11" ht="15">
      <c r="A43" s="1"/>
      <c r="B43" s="1"/>
      <c r="C43" s="1">
        <v>6</v>
      </c>
      <c r="D43" s="1">
        <v>197542</v>
      </c>
      <c r="E43" s="3">
        <f t="shared" si="2"/>
        <v>0.01866765651935363</v>
      </c>
      <c r="F43" s="1"/>
      <c r="G43" s="1"/>
      <c r="H43" s="1"/>
      <c r="I43" s="1"/>
      <c r="J43" s="1"/>
      <c r="K43" s="1"/>
    </row>
    <row r="44" spans="1:11" ht="15">
      <c r="A44" s="1"/>
      <c r="B44" s="1"/>
      <c r="C44" s="1">
        <v>7</v>
      </c>
      <c r="D44" s="1">
        <v>134234</v>
      </c>
      <c r="E44" s="3">
        <f t="shared" si="2"/>
        <v>0.012685070543068892</v>
      </c>
      <c r="F44" s="1"/>
      <c r="G44" s="1"/>
      <c r="H44" s="1"/>
      <c r="I44" s="1"/>
      <c r="J44" s="1"/>
      <c r="K44" s="1"/>
    </row>
    <row r="45" spans="1:11" ht="15">
      <c r="A45" s="1"/>
      <c r="B45" s="1"/>
      <c r="C45" s="1">
        <v>8</v>
      </c>
      <c r="D45" s="1">
        <v>102791</v>
      </c>
      <c r="E45" s="3">
        <f t="shared" si="2"/>
        <v>0.009713716988189241</v>
      </c>
      <c r="F45" s="1"/>
      <c r="G45" s="1"/>
      <c r="H45" s="1"/>
      <c r="I45" s="1"/>
      <c r="J45" s="1"/>
      <c r="K45" s="1"/>
    </row>
    <row r="46" spans="1:11" ht="15">
      <c r="A46" s="1"/>
      <c r="B46" s="1"/>
      <c r="C46" s="1">
        <v>9</v>
      </c>
      <c r="D46" s="1">
        <v>75980</v>
      </c>
      <c r="E46" s="3">
        <f t="shared" si="2"/>
        <v>0.007180085968252264</v>
      </c>
      <c r="F46" s="1"/>
      <c r="G46" s="1"/>
      <c r="H46" s="1"/>
      <c r="I46" s="1"/>
      <c r="J46" s="1"/>
      <c r="K46" s="1"/>
    </row>
    <row r="47" spans="1:11" ht="15">
      <c r="A47" s="1"/>
      <c r="B47" s="1"/>
      <c r="C47" s="1">
        <v>10</v>
      </c>
      <c r="D47" s="1">
        <v>49831</v>
      </c>
      <c r="E47" s="3">
        <f t="shared" si="2"/>
        <v>0.004709013738931016</v>
      </c>
      <c r="F47" s="1"/>
      <c r="G47" s="1"/>
      <c r="H47" s="1"/>
      <c r="I47" s="1"/>
      <c r="J47" s="1"/>
      <c r="K47" s="1"/>
    </row>
    <row r="48" spans="1:11" ht="15">
      <c r="A48" s="1"/>
      <c r="B48" s="1"/>
      <c r="C48" s="2" t="s">
        <v>77</v>
      </c>
      <c r="D48" s="1">
        <v>57750</v>
      </c>
      <c r="E48" s="3">
        <f t="shared" si="2"/>
        <v>0.005457356734227011</v>
      </c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 t="s">
        <v>1</v>
      </c>
      <c r="B50" s="1"/>
      <c r="C50" s="1"/>
      <c r="D50" s="1">
        <f>SUM(D38:D49)</f>
        <v>10582046</v>
      </c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printOptions gridLines="1" horizontalCentered="1"/>
  <pageMargins left="0" right="0" top="0.75" bottom="0.75" header="0.3" footer="0.3"/>
  <pageSetup horizontalDpi="600" verticalDpi="600" orientation="landscape" r:id="rId1"/>
  <headerFooter>
    <oddHeader>&amp;LPROSPECTOR STATISTICS&amp;CAPRIL 2011&amp;RSORTED BY BIB NUMBER</oddHeader>
    <oddFooter>&amp;CPage &amp;P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Rose Nelson</cp:lastModifiedBy>
  <cp:lastPrinted>2011-06-17T14:40:28Z</cp:lastPrinted>
  <dcterms:created xsi:type="dcterms:W3CDTF">2011-04-28T03:57:35Z</dcterms:created>
  <dcterms:modified xsi:type="dcterms:W3CDTF">2011-06-17T14:43:50Z</dcterms:modified>
  <cp:category/>
  <cp:version/>
  <cp:contentType/>
  <cp:contentStatus/>
</cp:coreProperties>
</file>